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32.1\指導課（緑の雇用・里山林・森林保険）\03_越後ふるさと里山林協議会\里R07年度\02_様式\4実施状況報告\"/>
    </mc:Choice>
  </mc:AlternateContent>
  <xr:revisionPtr revIDLastSave="0" documentId="13_ncr:1_{986B36E8-3ECC-4D41-A0F6-F2D0FCC8B2B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①金銭出納簿" sheetId="1" r:id="rId1"/>
    <sheet name="②収支決算書" sheetId="10" r:id="rId2"/>
    <sheet name="③実施状況整理表" sheetId="9" r:id="rId3"/>
    <sheet name="リスト" sheetId="4" r:id="rId4"/>
  </sheets>
  <definedNames>
    <definedName name="_xlnm._FilterDatabase" localSheetId="0" hidden="1">①金銭出納簿!$A$4:$M$18</definedName>
    <definedName name="_xlnm.Print_Area" localSheetId="0">①金銭出納簿!$A$1:$M$81</definedName>
    <definedName name="_xlnm.Print_Area" localSheetId="1">②収支決算書!$A$1:$F$39</definedName>
    <definedName name="_xlnm.Print_Area" localSheetId="2">③実施状況整理表!$A$1:$I$42</definedName>
    <definedName name="_xlnm.Print_Titles" localSheetId="0">①金銭出納簿!$1:$4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0" l="1"/>
  <c r="D9" i="10"/>
  <c r="N28" i="10" s="1"/>
  <c r="J37" i="10"/>
  <c r="J36" i="10"/>
  <c r="J35" i="10"/>
  <c r="J34" i="10"/>
  <c r="J33" i="10"/>
  <c r="J32" i="10"/>
  <c r="J31" i="10"/>
  <c r="J29" i="10"/>
  <c r="J28" i="10"/>
  <c r="J27" i="10"/>
  <c r="J26" i="10"/>
  <c r="J25" i="10"/>
  <c r="J24" i="10"/>
  <c r="J23" i="10"/>
  <c r="J21" i="10"/>
  <c r="J20" i="10"/>
  <c r="J19" i="10"/>
  <c r="J18" i="10"/>
  <c r="J17" i="10"/>
  <c r="J16" i="10"/>
  <c r="D17" i="10"/>
  <c r="D11" i="10"/>
  <c r="D10" i="10"/>
  <c r="D8" i="10"/>
  <c r="D7" i="10"/>
  <c r="D6" i="10"/>
  <c r="J15" i="10"/>
  <c r="M27" i="10" l="1"/>
  <c r="M28" i="10"/>
  <c r="D5" i="1"/>
  <c r="N25" i="10"/>
  <c r="N26" i="10"/>
  <c r="N27" i="10"/>
  <c r="N29" i="10"/>
  <c r="N30" i="10"/>
  <c r="D5" i="10"/>
  <c r="D13" i="10"/>
  <c r="I25" i="9" s="1"/>
  <c r="D14" i="10"/>
  <c r="I28" i="9"/>
  <c r="D31" i="10"/>
  <c r="I33" i="9" s="1"/>
  <c r="I17" i="9" s="1"/>
  <c r="D34" i="10"/>
  <c r="I34" i="9" s="1"/>
  <c r="I18" i="9" s="1"/>
  <c r="G5" i="1"/>
  <c r="H5" i="1"/>
  <c r="I5" i="1"/>
  <c r="F5" i="1"/>
  <c r="D16" i="10"/>
  <c r="J5" i="1"/>
  <c r="E5" i="1"/>
  <c r="O28" i="10" l="1"/>
  <c r="N24" i="10"/>
  <c r="D12" i="10"/>
  <c r="D18" i="10"/>
  <c r="I22" i="9" s="1"/>
  <c r="O27" i="10"/>
  <c r="D15" i="10"/>
  <c r="M26" i="10"/>
  <c r="O26" i="10" s="1"/>
  <c r="M29" i="10"/>
  <c r="O29" i="10" s="1"/>
  <c r="J38" i="10"/>
  <c r="D29" i="10" s="1"/>
  <c r="I32" i="9" s="1"/>
  <c r="M25" i="10"/>
  <c r="O25" i="10" s="1"/>
  <c r="J30" i="10"/>
  <c r="D27" i="10" s="1"/>
  <c r="I31" i="9" s="1"/>
  <c r="J22" i="10"/>
  <c r="D25" i="10" s="1"/>
  <c r="I30" i="9" s="1"/>
  <c r="M30" i="10"/>
  <c r="O30" i="10" s="1"/>
  <c r="I26" i="9"/>
  <c r="M24" i="10"/>
  <c r="O24" i="10" s="1"/>
  <c r="I29" i="9" l="1"/>
  <c r="D37" i="10"/>
  <c r="D20" i="10"/>
  <c r="I24" i="9"/>
  <c r="I23" i="9" l="1"/>
  <c r="I21" i="9" s="1"/>
  <c r="E2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mrcl29</author>
  </authors>
  <commentList>
    <comment ref="A3" authorId="0" shapeId="0" xr:uid="{F7BF65F0-30ED-49AE-A4ED-98B11B10266F}">
      <text>
        <r>
          <rPr>
            <b/>
            <sz val="9"/>
            <color indexed="81"/>
            <rFont val="MS P ゴシック"/>
            <family val="3"/>
            <charset val="128"/>
          </rPr>
          <t>領収日を記載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" authorId="0" shapeId="0" xr:uid="{03AB07A6-9549-4B1F-8EEC-1F9C7DEC3A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最終的な合計”０”になるように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" authorId="0" shapeId="0" xr:uid="{223BA529-5E46-4C7C-A178-F97BDC4B247E}">
      <text>
        <r>
          <rPr>
            <sz val="9"/>
            <color indexed="81"/>
            <rFont val="MS P ゴシック"/>
            <family val="3"/>
            <charset val="128"/>
          </rPr>
          <t xml:space="preserve">1/2または1/3以内の額
</t>
        </r>
      </text>
    </comment>
    <comment ref="L3" authorId="0" shapeId="0" xr:uid="{69370FCE-34A5-415D-B583-FDE1B7D46C5C}">
      <text>
        <r>
          <rPr>
            <sz val="9"/>
            <color indexed="81"/>
            <rFont val="MS P ゴシック"/>
            <family val="3"/>
            <charset val="128"/>
          </rPr>
          <t xml:space="preserve">活動記録と整合させる。
</t>
        </r>
      </text>
    </comment>
  </commentList>
</comments>
</file>

<file path=xl/sharedStrings.xml><?xml version="1.0" encoding="utf-8"?>
<sst xmlns="http://schemas.openxmlformats.org/spreadsheetml/2006/main" count="203" uniqueCount="150">
  <si>
    <t>日付</t>
    <rPh sb="0" eb="2">
      <t>ヒヅケ</t>
    </rPh>
    <phoneticPr fontId="1"/>
  </si>
  <si>
    <t>支出（円）</t>
    <rPh sb="0" eb="2">
      <t>シシュツ</t>
    </rPh>
    <rPh sb="3" eb="4">
      <t>エン</t>
    </rPh>
    <phoneticPr fontId="1"/>
  </si>
  <si>
    <t>委託費</t>
    <rPh sb="0" eb="3">
      <t>イタクヒ</t>
    </rPh>
    <phoneticPr fontId="1"/>
  </si>
  <si>
    <t>その他</t>
    <rPh sb="2" eb="3">
      <t>タ</t>
    </rPh>
    <phoneticPr fontId="1"/>
  </si>
  <si>
    <t>活動実施日</t>
    <rPh sb="0" eb="2">
      <t>カツドウ</t>
    </rPh>
    <rPh sb="2" eb="5">
      <t>ジッシビ</t>
    </rPh>
    <phoneticPr fontId="1"/>
  </si>
  <si>
    <t>人件費</t>
    <rPh sb="0" eb="3">
      <t>ジンケンヒ</t>
    </rPh>
    <phoneticPr fontId="1"/>
  </si>
  <si>
    <t>タイプ</t>
    <phoneticPr fontId="1"/>
  </si>
  <si>
    <t>①活動推進費</t>
    <rPh sb="1" eb="3">
      <t>カツドウ</t>
    </rPh>
    <rPh sb="3" eb="5">
      <t>スイシン</t>
    </rPh>
    <rPh sb="5" eb="6">
      <t>ヒ</t>
    </rPh>
    <phoneticPr fontId="1"/>
  </si>
  <si>
    <t>内容</t>
    <rPh sb="0" eb="1">
      <t>ウチ</t>
    </rPh>
    <rPh sb="1" eb="2">
      <t>カタチ</t>
    </rPh>
    <phoneticPr fontId="1"/>
  </si>
  <si>
    <t>資機材の
購入等</t>
    <rPh sb="0" eb="3">
      <t>シキザイ</t>
    </rPh>
    <rPh sb="5" eb="7">
      <t>コウニュウ</t>
    </rPh>
    <rPh sb="7" eb="8">
      <t>トウ</t>
    </rPh>
    <phoneticPr fontId="1"/>
  </si>
  <si>
    <t>備考
（財産の保管場所）</t>
    <rPh sb="0" eb="2">
      <t>ビコウ</t>
    </rPh>
    <rPh sb="4" eb="6">
      <t>ザイサン</t>
    </rPh>
    <rPh sb="7" eb="9">
      <t>ホカン</t>
    </rPh>
    <rPh sb="9" eb="11">
      <t>バショ</t>
    </rPh>
    <phoneticPr fontId="1"/>
  </si>
  <si>
    <t>収入
（円）</t>
    <rPh sb="0" eb="2">
      <t>シュウニュウ</t>
    </rPh>
    <rPh sb="4" eb="5">
      <t>エン</t>
    </rPh>
    <phoneticPr fontId="1"/>
  </si>
  <si>
    <t>立替
（円）</t>
    <rPh sb="0" eb="2">
      <t>タテカエ</t>
    </rPh>
    <rPh sb="4" eb="5">
      <t>エン</t>
    </rPh>
    <phoneticPr fontId="1"/>
  </si>
  <si>
    <t>領収書等
番号</t>
    <rPh sb="0" eb="3">
      <t>リョウシュウショ</t>
    </rPh>
    <rPh sb="3" eb="4">
      <t>トウ</t>
    </rPh>
    <rPh sb="5" eb="7">
      <t>バンゴウ</t>
    </rPh>
    <phoneticPr fontId="1"/>
  </si>
  <si>
    <t>◎タイプのリスト</t>
    <phoneticPr fontId="1"/>
  </si>
  <si>
    <t>実施状況整理票</t>
    <phoneticPr fontId="14"/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</si>
  <si>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14"/>
  </si>
  <si>
    <t>新潟県</t>
    <rPh sb="0" eb="3">
      <t>ニイガタケン</t>
    </rPh>
    <phoneticPr fontId="14"/>
  </si>
  <si>
    <t>地域協議会名</t>
    <rPh sb="0" eb="2">
      <t>チイキ</t>
    </rPh>
    <rPh sb="2" eb="5">
      <t>キョウギカイ</t>
    </rPh>
    <rPh sb="5" eb="6">
      <t>メイ</t>
    </rPh>
    <phoneticPr fontId="14"/>
  </si>
  <si>
    <t>越後ふるさと里山林協議会</t>
    <rPh sb="0" eb="12">
      <t>サトヤマリン</t>
    </rPh>
    <phoneticPr fontId="14"/>
  </si>
  <si>
    <t>活動組織名</t>
    <rPh sb="0" eb="2">
      <t>カツドウ</t>
    </rPh>
    <rPh sb="2" eb="4">
      <t>ソシキ</t>
    </rPh>
    <rPh sb="4" eb="5">
      <t>メイ</t>
    </rPh>
    <phoneticPr fontId="14"/>
  </si>
  <si>
    <t>交付率 １/2以内</t>
    <rPh sb="0" eb="2">
      <t>コウフ</t>
    </rPh>
    <rPh sb="2" eb="3">
      <t>リツ</t>
    </rPh>
    <rPh sb="7" eb="9">
      <t>イナイ</t>
    </rPh>
    <phoneticPr fontId="14"/>
  </si>
  <si>
    <t>交付率 １/3以内</t>
    <rPh sb="0" eb="2">
      <t>コウフ</t>
    </rPh>
    <rPh sb="2" eb="3">
      <t>リツ</t>
    </rPh>
    <rPh sb="7" eb="9">
      <t>イナイ</t>
    </rPh>
    <phoneticPr fontId="14"/>
  </si>
  <si>
    <t>収　入</t>
    <rPh sb="0" eb="1">
      <t>オサム</t>
    </rPh>
    <rPh sb="2" eb="3">
      <t>イ</t>
    </rPh>
    <phoneticPr fontId="14"/>
  </si>
  <si>
    <t>資機材・施設の整備に対する交付金</t>
    <rPh sb="0" eb="3">
      <t>シキザイ</t>
    </rPh>
    <rPh sb="4" eb="6">
      <t>シセツ</t>
    </rPh>
    <rPh sb="7" eb="9">
      <t>セイビ</t>
    </rPh>
    <rPh sb="10" eb="11">
      <t>タイ</t>
    </rPh>
    <rPh sb="13" eb="16">
      <t>コウフキン</t>
    </rPh>
    <phoneticPr fontId="14"/>
  </si>
  <si>
    <t>支　出</t>
    <rPh sb="0" eb="1">
      <t>シ</t>
    </rPh>
    <rPh sb="2" eb="3">
      <t>シュツ</t>
    </rPh>
    <phoneticPr fontId="14"/>
  </si>
  <si>
    <t>備  考</t>
    <rPh sb="0" eb="1">
      <t>ソナエ</t>
    </rPh>
    <rPh sb="3" eb="4">
      <t>コウ</t>
    </rPh>
    <phoneticPr fontId="14"/>
  </si>
  <si>
    <t>摘要</t>
    <rPh sb="0" eb="2">
      <t>テキヨウ</t>
    </rPh>
    <phoneticPr fontId="1"/>
  </si>
  <si>
    <t>都道府県の支援額</t>
    <rPh sb="0" eb="4">
      <t>トドウフケン</t>
    </rPh>
    <rPh sb="5" eb="7">
      <t>シエン</t>
    </rPh>
    <rPh sb="7" eb="8">
      <t>ガク</t>
    </rPh>
    <phoneticPr fontId="14"/>
  </si>
  <si>
    <t>市町村の支援額</t>
    <rPh sb="0" eb="3">
      <t>シチョウソン</t>
    </rPh>
    <rPh sb="4" eb="6">
      <t>シエン</t>
    </rPh>
    <rPh sb="6" eb="7">
      <t>ガク</t>
    </rPh>
    <phoneticPr fontId="14"/>
  </si>
  <si>
    <t>（別記様式第２号）</t>
    <rPh sb="1" eb="3">
      <t>ベッキ</t>
    </rPh>
    <rPh sb="3" eb="5">
      <t>ヨウシキ</t>
    </rPh>
    <rPh sb="5" eb="6">
      <t>ダイ</t>
    </rPh>
    <rPh sb="7" eb="8">
      <t>ゴウ</t>
    </rPh>
    <phoneticPr fontId="14"/>
  </si>
  <si>
    <t>収　支　計　算　書</t>
    <rPh sb="0" eb="1">
      <t>オサム</t>
    </rPh>
    <rPh sb="2" eb="3">
      <t>ササ</t>
    </rPh>
    <rPh sb="4" eb="5">
      <t>ケイ</t>
    </rPh>
    <rPh sb="6" eb="7">
      <t>サン</t>
    </rPh>
    <rPh sb="8" eb="9">
      <t>ショ</t>
    </rPh>
    <phoneticPr fontId="14"/>
  </si>
  <si>
    <t>【収入】</t>
    <rPh sb="1" eb="3">
      <t>シュウニュウ</t>
    </rPh>
    <phoneticPr fontId="14"/>
  </si>
  <si>
    <t>財源内訳</t>
    <rPh sb="0" eb="2">
      <t>ザイゲン</t>
    </rPh>
    <rPh sb="2" eb="4">
      <t>ウチワケ</t>
    </rPh>
    <phoneticPr fontId="14"/>
  </si>
  <si>
    <t>額（円）</t>
    <rPh sb="0" eb="1">
      <t>ガク</t>
    </rPh>
    <rPh sb="2" eb="3">
      <t>エン</t>
    </rPh>
    <phoneticPr fontId="14"/>
  </si>
  <si>
    <t>内訳</t>
    <rPh sb="0" eb="2">
      <t>ウチワケ</t>
    </rPh>
    <phoneticPr fontId="14"/>
  </si>
  <si>
    <t>小　　計</t>
    <rPh sb="0" eb="1">
      <t>ショウ</t>
    </rPh>
    <rPh sb="3" eb="4">
      <t>ケイ</t>
    </rPh>
    <phoneticPr fontId="14"/>
  </si>
  <si>
    <t>合　　計</t>
    <rPh sb="0" eb="1">
      <t>ゴウ</t>
    </rPh>
    <rPh sb="3" eb="4">
      <t>ケイ</t>
    </rPh>
    <phoneticPr fontId="14"/>
  </si>
  <si>
    <t>【支出】</t>
    <rPh sb="1" eb="3">
      <t>シシュツ</t>
    </rPh>
    <phoneticPr fontId="14"/>
  </si>
  <si>
    <t>支出科目</t>
    <rPh sb="0" eb="2">
      <t>シシュツ</t>
    </rPh>
    <rPh sb="2" eb="4">
      <t>カモク</t>
    </rPh>
    <phoneticPr fontId="14"/>
  </si>
  <si>
    <t>活動経費</t>
    <rPh sb="0" eb="2">
      <t>カツドウ</t>
    </rPh>
    <rPh sb="2" eb="4">
      <t>ケイヒ</t>
    </rPh>
    <phoneticPr fontId="14"/>
  </si>
  <si>
    <t>人件費</t>
    <rPh sb="0" eb="3">
      <t>ジンケンヒ</t>
    </rPh>
    <phoneticPr fontId="14"/>
  </si>
  <si>
    <t>委 託 費</t>
    <rPh sb="0" eb="1">
      <t>クワシ</t>
    </rPh>
    <rPh sb="2" eb="3">
      <t>コトヅケ</t>
    </rPh>
    <rPh sb="4" eb="5">
      <t>ヒ</t>
    </rPh>
    <phoneticPr fontId="14"/>
  </si>
  <si>
    <t>そ の 他</t>
    <rPh sb="4" eb="5">
      <t>タ</t>
    </rPh>
    <phoneticPr fontId="14"/>
  </si>
  <si>
    <t>資機材の購入等</t>
    <rPh sb="0" eb="3">
      <t>シキザイ</t>
    </rPh>
    <rPh sb="4" eb="6">
      <t>コウニュウ</t>
    </rPh>
    <rPh sb="6" eb="7">
      <t>ナド</t>
    </rPh>
    <phoneticPr fontId="14"/>
  </si>
  <si>
    <t>※「資機材の購入等」は収入の「資機材・施設の整備」に該当する額を計上</t>
    <rPh sb="2" eb="5">
      <t>シキザイ</t>
    </rPh>
    <rPh sb="6" eb="8">
      <t>コウニュウ</t>
    </rPh>
    <rPh sb="8" eb="9">
      <t>トウ</t>
    </rPh>
    <rPh sb="11" eb="13">
      <t>シュウニュウ</t>
    </rPh>
    <rPh sb="15" eb="18">
      <t>シキザイ</t>
    </rPh>
    <rPh sb="19" eb="21">
      <t>シセツ</t>
    </rPh>
    <rPh sb="22" eb="24">
      <t>セイビ</t>
    </rPh>
    <rPh sb="26" eb="28">
      <t>ガイトウ</t>
    </rPh>
    <rPh sb="30" eb="31">
      <t>ガク</t>
    </rPh>
    <rPh sb="32" eb="34">
      <t>ケイジョウ</t>
    </rPh>
    <phoneticPr fontId="14"/>
  </si>
  <si>
    <t>※領収書等参考となる書類を添付すること</t>
    <rPh sb="1" eb="4">
      <t>リョウシュウショ</t>
    </rPh>
    <rPh sb="4" eb="5">
      <t>トウ</t>
    </rPh>
    <rPh sb="5" eb="7">
      <t>サンコウ</t>
    </rPh>
    <rPh sb="10" eb="12">
      <t>ショルイ</t>
    </rPh>
    <rPh sb="13" eb="15">
      <t>テンプ</t>
    </rPh>
    <phoneticPr fontId="14"/>
  </si>
  <si>
    <t>国費分</t>
    <rPh sb="0" eb="3">
      <t>コクヒブン</t>
    </rPh>
    <phoneticPr fontId="14"/>
  </si>
  <si>
    <t>⑦資機材（1/2以内）</t>
    <rPh sb="1" eb="4">
      <t>シキザイ</t>
    </rPh>
    <phoneticPr fontId="1"/>
  </si>
  <si>
    <t>⑧資機材（1/3以内）</t>
    <rPh sb="1" eb="4">
      <t>シキザイ</t>
    </rPh>
    <rPh sb="8" eb="10">
      <t>イナイ</t>
    </rPh>
    <phoneticPr fontId="1"/>
  </si>
  <si>
    <t>①活動推進費</t>
    <phoneticPr fontId="14"/>
  </si>
  <si>
    <t>⑦資機材（1/2以内）</t>
    <rPh sb="1" eb="4">
      <t>シキザイ</t>
    </rPh>
    <rPh sb="8" eb="10">
      <t>イナイ</t>
    </rPh>
    <phoneticPr fontId="14"/>
  </si>
  <si>
    <t>⑧資機材（1/3以内）</t>
    <phoneticPr fontId="1"/>
  </si>
  <si>
    <t>取組に対する交付金計</t>
    <rPh sb="0" eb="2">
      <t>トリクミ</t>
    </rPh>
    <rPh sb="3" eb="4">
      <t>タイ</t>
    </rPh>
    <rPh sb="6" eb="9">
      <t>コウフキン</t>
    </rPh>
    <rPh sb="9" eb="10">
      <t>ケイ</t>
    </rPh>
    <phoneticPr fontId="14"/>
  </si>
  <si>
    <t>資機材（1/2以内）</t>
    <rPh sb="0" eb="3">
      <t>シキザイ</t>
    </rPh>
    <rPh sb="7" eb="9">
      <t>イナイ</t>
    </rPh>
    <phoneticPr fontId="14"/>
  </si>
  <si>
    <t>資機材（1/3以内）</t>
    <phoneticPr fontId="1"/>
  </si>
  <si>
    <t>資機材購入費のうち交付金充当額</t>
    <rPh sb="0" eb="3">
      <t>シキザイ</t>
    </rPh>
    <rPh sb="3" eb="6">
      <t>コウニュウヒ</t>
    </rPh>
    <rPh sb="9" eb="12">
      <t>コウフキン</t>
    </rPh>
    <rPh sb="12" eb="14">
      <t>ジュウトウ</t>
    </rPh>
    <rPh sb="14" eb="15">
      <t>ガク</t>
    </rPh>
    <phoneticPr fontId="1"/>
  </si>
  <si>
    <t>⑨タイプに振り分けられないもの</t>
    <phoneticPr fontId="14"/>
  </si>
  <si>
    <t>⑨-1資機材購入に係る自己資金</t>
    <phoneticPr fontId="14"/>
  </si>
  <si>
    <t>⑨-1資機材購入に係る自己資金</t>
    <phoneticPr fontId="1"/>
  </si>
  <si>
    <t>タイプに振り分けられないもの</t>
    <rPh sb="4" eb="5">
      <t>フ</t>
    </rPh>
    <rPh sb="6" eb="7">
      <t>ワ</t>
    </rPh>
    <phoneticPr fontId="1"/>
  </si>
  <si>
    <t>⑩市町村支援額</t>
    <rPh sb="1" eb="4">
      <t>シチョウソン</t>
    </rPh>
    <rPh sb="4" eb="7">
      <t>シエンガク</t>
    </rPh>
    <phoneticPr fontId="1"/>
  </si>
  <si>
    <t>⑩市町村支援額</t>
    <rPh sb="1" eb="4">
      <t>シチョウソン</t>
    </rPh>
    <rPh sb="4" eb="6">
      <t>シエン</t>
    </rPh>
    <rPh sb="6" eb="7">
      <t>ガク</t>
    </rPh>
    <phoneticPr fontId="1"/>
  </si>
  <si>
    <t>内容にタイプを記載</t>
    <rPh sb="0" eb="2">
      <t>ナイヨウ</t>
    </rPh>
    <rPh sb="7" eb="9">
      <t>キサイ</t>
    </rPh>
    <phoneticPr fontId="1"/>
  </si>
  <si>
    <t>集計行</t>
    <rPh sb="0" eb="3">
      <t>シュウケイギョウ</t>
    </rPh>
    <phoneticPr fontId="1"/>
  </si>
  <si>
    <t>活動組織名：　　　　　　　　　　　　　　　　　　　　　</t>
    <rPh sb="0" eb="4">
      <t>カツドウソシキ</t>
    </rPh>
    <rPh sb="4" eb="5">
      <t>メイ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</si>
  <si>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</si>
  <si>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</si>
  <si>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</si>
  <si>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</si>
  <si>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</si>
  <si>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小計</t>
    <rPh sb="0" eb="2">
      <t>ショウケイ</t>
    </rPh>
    <phoneticPr fontId="1"/>
  </si>
  <si>
    <t>外部表1.タイプごとの詳細支出額</t>
    <rPh sb="0" eb="2">
      <t>ガイブ</t>
    </rPh>
    <rPh sb="2" eb="3">
      <t>ヒョウ</t>
    </rPh>
    <rPh sb="11" eb="13">
      <t>ショウサイ</t>
    </rPh>
    <rPh sb="13" eb="16">
      <t>シシュツガク</t>
    </rPh>
    <phoneticPr fontId="1"/>
  </si>
  <si>
    <t>外部表2.タイプごとの支出額合計と交付額との差額</t>
    <rPh sb="0" eb="2">
      <t>ガイブ</t>
    </rPh>
    <rPh sb="2" eb="3">
      <t>ヒョウ</t>
    </rPh>
    <rPh sb="11" eb="14">
      <t>シシュツガク</t>
    </rPh>
    <rPh sb="14" eb="16">
      <t>ゴウケイ</t>
    </rPh>
    <rPh sb="17" eb="20">
      <t>コウフガク</t>
    </rPh>
    <rPh sb="22" eb="24">
      <t>サガク</t>
    </rPh>
    <phoneticPr fontId="1"/>
  </si>
  <si>
    <t>支出科目</t>
    <rPh sb="0" eb="4">
      <t>シシュツカモク</t>
    </rPh>
    <phoneticPr fontId="1"/>
  </si>
  <si>
    <t>額（円）</t>
    <rPh sb="0" eb="1">
      <t>ガク</t>
    </rPh>
    <rPh sb="2" eb="3">
      <t>エン</t>
    </rPh>
    <phoneticPr fontId="1"/>
  </si>
  <si>
    <t>支出合計額（円）</t>
    <rPh sb="0" eb="2">
      <t>シシュツ</t>
    </rPh>
    <rPh sb="2" eb="4">
      <t>ゴウケイ</t>
    </rPh>
    <rPh sb="4" eb="5">
      <t>ガク</t>
    </rPh>
    <rPh sb="6" eb="7">
      <t>エン</t>
    </rPh>
    <phoneticPr fontId="1"/>
  </si>
  <si>
    <t>支出合計額ー収入額</t>
    <rPh sb="6" eb="9">
      <t>シュウニュウガク</t>
    </rPh>
    <phoneticPr fontId="1"/>
  </si>
  <si>
    <t>収入額（円）</t>
    <rPh sb="0" eb="3">
      <t>シュウニュウガク</t>
    </rPh>
    <phoneticPr fontId="1"/>
  </si>
  <si>
    <t>各タイプで交付金を使い切れているか確認</t>
    <rPh sb="0" eb="1">
      <t>カク</t>
    </rPh>
    <rPh sb="5" eb="8">
      <t>コウフキン</t>
    </rPh>
    <rPh sb="9" eb="10">
      <t>ツカ</t>
    </rPh>
    <rPh sb="11" eb="12">
      <t>キ</t>
    </rPh>
    <rPh sb="17" eb="19">
      <t>カクニン</t>
    </rPh>
    <phoneticPr fontId="1"/>
  </si>
  <si>
    <t>⑨-2その他自己資金</t>
    <phoneticPr fontId="1"/>
  </si>
  <si>
    <t>（様式第21号）</t>
    <rPh sb="1" eb="3">
      <t>ヨウシキ</t>
    </rPh>
    <rPh sb="3" eb="4">
      <t>ダイ</t>
    </rPh>
    <rPh sb="6" eb="7">
      <t>ゴウ</t>
    </rPh>
    <phoneticPr fontId="1"/>
  </si>
  <si>
    <t>〇年度　里山林活性化による多面的機能発揮対策交付金（金銭出納簿）</t>
    <rPh sb="1" eb="3">
      <t>ネンド</t>
    </rPh>
    <rPh sb="4" eb="6">
      <t>サトヤマ</t>
    </rPh>
    <rPh sb="6" eb="7">
      <t>リン</t>
    </rPh>
    <rPh sb="7" eb="9">
      <t>カッセイ</t>
    </rPh>
    <rPh sb="9" eb="10">
      <t>カ</t>
    </rPh>
    <rPh sb="13" eb="16">
      <t>タメンテキ</t>
    </rPh>
    <rPh sb="16" eb="18">
      <t>キノウ</t>
    </rPh>
    <rPh sb="18" eb="20">
      <t>ハッキ</t>
    </rPh>
    <rPh sb="20" eb="22">
      <t>タイサク</t>
    </rPh>
    <rPh sb="22" eb="25">
      <t>コウフキン</t>
    </rPh>
    <rPh sb="26" eb="28">
      <t>キンセン</t>
    </rPh>
    <rPh sb="28" eb="31">
      <t>スイトウボ</t>
    </rPh>
    <phoneticPr fontId="1"/>
  </si>
  <si>
    <t>事務所が在する市町村名</t>
    <rPh sb="0" eb="2">
      <t>ジム</t>
    </rPh>
    <rPh sb="2" eb="3">
      <t>ショ</t>
    </rPh>
    <rPh sb="4" eb="5">
      <t>ザイ</t>
    </rPh>
    <rPh sb="7" eb="10">
      <t>シチョウソン</t>
    </rPh>
    <rPh sb="10" eb="11">
      <t>メイ</t>
    </rPh>
    <phoneticPr fontId="14"/>
  </si>
  <si>
    <t>対象森林が所在する市町村名</t>
    <rPh sb="0" eb="2">
      <t>タイショウ</t>
    </rPh>
    <rPh sb="2" eb="4">
      <t>シンリン</t>
    </rPh>
    <rPh sb="5" eb="7">
      <t>ショザイ</t>
    </rPh>
    <rPh sb="9" eb="12">
      <t>シチョウソン</t>
    </rPh>
    <rPh sb="12" eb="13">
      <t>メイ</t>
    </rPh>
    <phoneticPr fontId="14"/>
  </si>
  <si>
    <t>合計</t>
    <rPh sb="0" eb="2">
      <t>ゴウケイ</t>
    </rPh>
    <phoneticPr fontId="14"/>
  </si>
  <si>
    <t>構成員数</t>
    <rPh sb="0" eb="3">
      <t>コウセイイン</t>
    </rPh>
    <rPh sb="3" eb="4">
      <t>スウ</t>
    </rPh>
    <phoneticPr fontId="14"/>
  </si>
  <si>
    <t>地域活動型</t>
    <rPh sb="0" eb="5">
      <t>チイキカツドウガタ</t>
    </rPh>
    <phoneticPr fontId="14"/>
  </si>
  <si>
    <t>機能強化の延長</t>
    <rPh sb="0" eb="2">
      <t>キノウ</t>
    </rPh>
    <rPh sb="2" eb="4">
      <t>キョウカ</t>
    </rPh>
    <rPh sb="5" eb="7">
      <t>エンチョウ</t>
    </rPh>
    <phoneticPr fontId="14"/>
  </si>
  <si>
    <t>関係人口創出・維持の実施</t>
    <phoneticPr fontId="14"/>
  </si>
  <si>
    <t>関係人口創出・維持の活動を通じて
作業に参加した地域外関係者数（延べ人数）</t>
    <phoneticPr fontId="14"/>
  </si>
  <si>
    <t>資機材等整備の実施</t>
    <rPh sb="0" eb="3">
      <t>シキザイ</t>
    </rPh>
    <rPh sb="3" eb="4">
      <t>ナド</t>
    </rPh>
    <rPh sb="4" eb="6">
      <t>セイビ</t>
    </rPh>
    <rPh sb="7" eb="9">
      <t>ジッシ</t>
    </rPh>
    <phoneticPr fontId="14"/>
  </si>
  <si>
    <t>活動推進費の使用</t>
    <rPh sb="0" eb="2">
      <t>カツドウ</t>
    </rPh>
    <rPh sb="2" eb="4">
      <t>スイシン</t>
    </rPh>
    <rPh sb="4" eb="5">
      <t>ヒ</t>
    </rPh>
    <rPh sb="6" eb="8">
      <t>シヨウ</t>
    </rPh>
    <phoneticPr fontId="14"/>
  </si>
  <si>
    <t>アドバイザー制度の利用</t>
    <rPh sb="6" eb="8">
      <t>セイド</t>
    </rPh>
    <rPh sb="9" eb="11">
      <t>リヨウ</t>
    </rPh>
    <phoneticPr fontId="14"/>
  </si>
  <si>
    <t>実施した内容</t>
    <rPh sb="0" eb="2">
      <t>ジッシ</t>
    </rPh>
    <rPh sb="4" eb="6">
      <t>ナイヨウ</t>
    </rPh>
    <phoneticPr fontId="14"/>
  </si>
  <si>
    <t>主たる活動</t>
    <phoneticPr fontId="14"/>
  </si>
  <si>
    <t>従たる活動</t>
    <rPh sb="0" eb="1">
      <t>ジュウ</t>
    </rPh>
    <rPh sb="3" eb="5">
      <t>カツドウ</t>
    </rPh>
    <phoneticPr fontId="14"/>
  </si>
  <si>
    <t>実施に係る収支</t>
    <rPh sb="0" eb="2">
      <t>ジッシ</t>
    </rPh>
    <rPh sb="3" eb="4">
      <t>カカ</t>
    </rPh>
    <rPh sb="5" eb="7">
      <t>シュウシ</t>
    </rPh>
    <phoneticPr fontId="14"/>
  </si>
  <si>
    <t>収入　計</t>
    <rPh sb="0" eb="2">
      <t>シュウニュウ</t>
    </rPh>
    <rPh sb="3" eb="4">
      <t>ケイ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</si>
  <si>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</si>
  <si>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交付額・支援額　計</t>
    <rPh sb="0" eb="2">
      <t>コウフ</t>
    </rPh>
    <rPh sb="2" eb="3">
      <t>ガク</t>
    </rPh>
    <rPh sb="4" eb="6">
      <t>シエン</t>
    </rPh>
    <rPh sb="6" eb="7">
      <t>ガク</t>
    </rPh>
    <rPh sb="8" eb="9">
      <t>ケイ</t>
    </rPh>
    <phoneticPr fontId="14"/>
  </si>
  <si>
    <t>交付額　計</t>
    <rPh sb="0" eb="2">
      <t>コウフ</t>
    </rPh>
    <rPh sb="2" eb="3">
      <t>ガク</t>
    </rPh>
    <rPh sb="4" eb="5">
      <t>ケイ</t>
    </rPh>
    <phoneticPr fontId="14"/>
  </si>
  <si>
    <t>国・地方公共団体</t>
  </si>
  <si>
    <t>国</t>
    <rPh sb="0" eb="1">
      <t>クニ</t>
    </rPh>
    <phoneticPr fontId="14"/>
  </si>
  <si>
    <t>交付率</t>
    <rPh sb="0" eb="3">
      <t>コウフリツ</t>
    </rPh>
    <phoneticPr fontId="14"/>
  </si>
  <si>
    <t>1/2以内該当</t>
  </si>
  <si>
    <t>1/3以内該当</t>
  </si>
  <si>
    <t>支出　計</t>
    <rPh sb="0" eb="2">
      <t>シシュツ</t>
    </rPh>
    <rPh sb="3" eb="4">
      <t>ケイ</t>
    </rPh>
    <phoneticPr fontId="14"/>
  </si>
  <si>
    <t>外部委託費</t>
    <rPh sb="0" eb="2">
      <t>ガイブ</t>
    </rPh>
    <rPh sb="2" eb="4">
      <t>イタク</t>
    </rPh>
    <rPh sb="4" eb="5">
      <t>ヒ</t>
    </rPh>
    <phoneticPr fontId="14"/>
  </si>
  <si>
    <t>その他</t>
    <rPh sb="2" eb="3">
      <t>タ</t>
    </rPh>
    <phoneticPr fontId="14"/>
  </si>
  <si>
    <t>資機材等整備
（購入額）</t>
    <rPh sb="0" eb="3">
      <t>シキザイ</t>
    </rPh>
    <rPh sb="3" eb="4">
      <t>ナド</t>
    </rPh>
    <rPh sb="4" eb="6">
      <t>セイビ</t>
    </rPh>
    <rPh sb="8" eb="10">
      <t>コウニュウ</t>
    </rPh>
    <rPh sb="10" eb="11">
      <t>ガク</t>
    </rPh>
    <phoneticPr fontId="14"/>
  </si>
  <si>
    <t>(様式第20号別紙1)</t>
    <rPh sb="1" eb="3">
      <t>ヨウシキ</t>
    </rPh>
    <rPh sb="3" eb="4">
      <t>ダイ</t>
    </rPh>
    <rPh sb="6" eb="7">
      <t>ゴウ</t>
    </rPh>
    <rPh sb="7" eb="9">
      <t>ベッシ</t>
    </rPh>
    <phoneticPr fontId="14"/>
  </si>
  <si>
    <t>注１</t>
    <rPh sb="0" eb="1">
      <t>チュウ</t>
    </rPh>
    <phoneticPr fontId="7"/>
  </si>
  <si>
    <t>「関係人口創出・維持の実施」は、関係人口創出・維持の活動を実施した場合に「○」を記入し、それ以外は空欄とすること。</t>
    <rPh sb="46" eb="48">
      <t>イガイ</t>
    </rPh>
    <rPh sb="49" eb="51">
      <t>クウラン</t>
    </rPh>
    <phoneticPr fontId="7"/>
  </si>
  <si>
    <t>注２</t>
    <rPh sb="0" eb="1">
      <t>チュウ</t>
    </rPh>
    <phoneticPr fontId="7"/>
  </si>
  <si>
    <t>「資機材等整備の実施」は、従たる活動として資機材等整備を実施した場合に「○」を記入し、それ以外は空欄とすること。</t>
    <rPh sb="1" eb="4">
      <t>シキザイ</t>
    </rPh>
    <rPh sb="4" eb="5">
      <t>トウ</t>
    </rPh>
    <rPh sb="5" eb="7">
      <t>セイビ</t>
    </rPh>
    <rPh sb="8" eb="10">
      <t>ジッシ</t>
    </rPh>
    <rPh sb="13" eb="14">
      <t>ジュウ</t>
    </rPh>
    <rPh sb="16" eb="18">
      <t>カツドウ</t>
    </rPh>
    <rPh sb="21" eb="27">
      <t>シキザイトウセイビ</t>
    </rPh>
    <rPh sb="28" eb="30">
      <t>ジッシ</t>
    </rPh>
    <rPh sb="32" eb="34">
      <t>バアイ</t>
    </rPh>
    <phoneticPr fontId="7"/>
  </si>
  <si>
    <t>注３</t>
    <rPh sb="0" eb="1">
      <t>チュウ</t>
    </rPh>
    <phoneticPr fontId="7"/>
  </si>
  <si>
    <t>①森林施業、②侵入竹の伐採・除去・利活用、③森林資源の活用、④森林生態、植生、⑤関係人口、⑥組織づくり、⑦安全管理、⑧その他</t>
  </si>
  <si>
    <t>注４</t>
    <rPh sb="0" eb="1">
      <t>チュウ</t>
    </rPh>
    <phoneticPr fontId="7"/>
  </si>
  <si>
    <t>（人）</t>
    <rPh sb="1" eb="2">
      <t>ニン</t>
    </rPh>
    <phoneticPr fontId="14"/>
  </si>
  <si>
    <t>（ha）</t>
    <phoneticPr fontId="14"/>
  </si>
  <si>
    <t>（m）</t>
    <phoneticPr fontId="14"/>
  </si>
  <si>
    <t>（円）</t>
    <rPh sb="1" eb="2">
      <t>エン</t>
    </rPh>
    <phoneticPr fontId="14"/>
  </si>
  <si>
    <t>1/3以内該当</t>
    <phoneticPr fontId="14"/>
  </si>
  <si>
    <t>1/2以内該当</t>
    <phoneticPr fontId="14"/>
  </si>
  <si>
    <t>間伐等(除伐、枝打ち含む。)の実施面積</t>
    <rPh sb="0" eb="2">
      <t>カンバツ</t>
    </rPh>
    <rPh sb="2" eb="3">
      <t>トウ</t>
    </rPh>
    <rPh sb="4" eb="6">
      <t>ジョバツ</t>
    </rPh>
    <rPh sb="7" eb="9">
      <t>エダウ</t>
    </rPh>
    <rPh sb="10" eb="11">
      <t>フク</t>
    </rPh>
    <rPh sb="15" eb="17">
      <t>ジッシ</t>
    </rPh>
    <rPh sb="17" eb="19">
      <t>メンセキ</t>
    </rPh>
    <phoneticPr fontId="14"/>
  </si>
  <si>
    <t>複業実践型</t>
    <rPh sb="0" eb="1">
      <t>フク</t>
    </rPh>
    <rPh sb="1" eb="2">
      <t>ギョウ</t>
    </rPh>
    <rPh sb="2" eb="4">
      <t>ジッセン</t>
    </rPh>
    <rPh sb="4" eb="5">
      <t>カタ</t>
    </rPh>
    <phoneticPr fontId="14"/>
  </si>
  <si>
    <t>竹林資源活用</t>
    <rPh sb="0" eb="2">
      <t>チクリン</t>
    </rPh>
    <rPh sb="2" eb="4">
      <t>シゲン</t>
    </rPh>
    <rPh sb="4" eb="6">
      <t>カツヨウ</t>
    </rPh>
    <phoneticPr fontId="14"/>
  </si>
  <si>
    <t>森林資源活用</t>
    <rPh sb="0" eb="2">
      <t>シンリン</t>
    </rPh>
    <rPh sb="2" eb="4">
      <t>シゲン</t>
    </rPh>
    <rPh sb="4" eb="6">
      <t>カツヨウ</t>
    </rPh>
    <phoneticPr fontId="14"/>
  </si>
  <si>
    <t>構成員のうち地域外関係者の数</t>
    <phoneticPr fontId="14"/>
  </si>
  <si>
    <t>以外は空欄とすること。</t>
    <rPh sb="0" eb="2">
      <t>イガイ</t>
    </rPh>
    <phoneticPr fontId="14"/>
  </si>
  <si>
    <t>「アドバイザー制度の利用」は、別途定めるアドバイザー制度による指導・助言を受けた場合は、該当する指導・助言の数字を記入し、それ</t>
    <rPh sb="7" eb="9">
      <t>セイド</t>
    </rPh>
    <rPh sb="10" eb="12">
      <t>リヨウ</t>
    </rPh>
    <rPh sb="15" eb="17">
      <t>ベット</t>
    </rPh>
    <rPh sb="17" eb="18">
      <t>サダ</t>
    </rPh>
    <rPh sb="26" eb="28">
      <t>セイド</t>
    </rPh>
    <rPh sb="31" eb="33">
      <t>シドウ</t>
    </rPh>
    <rPh sb="34" eb="36">
      <t>ジョゲン</t>
    </rPh>
    <rPh sb="37" eb="38">
      <t>ウ</t>
    </rPh>
    <rPh sb="40" eb="42">
      <t>バアイ</t>
    </rPh>
    <rPh sb="44" eb="46">
      <t>ガイトウ</t>
    </rPh>
    <rPh sb="48" eb="50">
      <t>シドウ</t>
    </rPh>
    <rPh sb="51" eb="53">
      <t>ジョゲン</t>
    </rPh>
    <rPh sb="54" eb="56">
      <t>スウジ</t>
    </rPh>
    <rPh sb="57" eb="59">
      <t>キニュウ</t>
    </rPh>
    <phoneticPr fontId="7"/>
  </si>
  <si>
    <t>すること。</t>
    <phoneticPr fontId="14"/>
  </si>
  <si>
    <t>「支出」に記入する額は、自己負担額による支出、国の交付額による支出、都道府県・市町村の支援額による支出の合計額をそれぞれ記入</t>
    <rPh sb="1" eb="3">
      <t>シシュツ</t>
    </rPh>
    <rPh sb="5" eb="7">
      <t>キニュウ</t>
    </rPh>
    <rPh sb="9" eb="10">
      <t>ガク</t>
    </rPh>
    <rPh sb="12" eb="14">
      <t>ジコ</t>
    </rPh>
    <rPh sb="14" eb="16">
      <t>フタン</t>
    </rPh>
    <rPh sb="16" eb="17">
      <t>ガク</t>
    </rPh>
    <rPh sb="20" eb="22">
      <t>シシュツ</t>
    </rPh>
    <rPh sb="23" eb="24">
      <t>クニ</t>
    </rPh>
    <rPh sb="25" eb="27">
      <t>コウフ</t>
    </rPh>
    <rPh sb="27" eb="28">
      <t>ガク</t>
    </rPh>
    <rPh sb="31" eb="33">
      <t>シシュツ</t>
    </rPh>
    <rPh sb="34" eb="38">
      <t>トドウフケン</t>
    </rPh>
    <rPh sb="39" eb="42">
      <t>シチョウソン</t>
    </rPh>
    <rPh sb="43" eb="45">
      <t>シエン</t>
    </rPh>
    <rPh sb="45" eb="46">
      <t>ガク</t>
    </rPh>
    <rPh sb="49" eb="51">
      <t>シシュツ</t>
    </rPh>
    <rPh sb="52" eb="54">
      <t>ゴウケイ</t>
    </rPh>
    <rPh sb="54" eb="55">
      <t>ガク</t>
    </rPh>
    <phoneticPr fontId="7"/>
  </si>
  <si>
    <t>②地域活動型（森林資源活用）</t>
    <rPh sb="1" eb="3">
      <t>チイキ</t>
    </rPh>
    <rPh sb="3" eb="5">
      <t>カツドウ</t>
    </rPh>
    <rPh sb="5" eb="6">
      <t>ガタ</t>
    </rPh>
    <rPh sb="7" eb="13">
      <t>シンリンシゲンカツヨウ</t>
    </rPh>
    <phoneticPr fontId="1"/>
  </si>
  <si>
    <t>⑤森林機能強化</t>
    <rPh sb="1" eb="3">
      <t>シンリン</t>
    </rPh>
    <rPh sb="3" eb="5">
      <t>キノウ</t>
    </rPh>
    <rPh sb="5" eb="7">
      <t>キョウカ</t>
    </rPh>
    <phoneticPr fontId="1"/>
  </si>
  <si>
    <t>⑥関係人口創出・維持</t>
    <rPh sb="1" eb="7">
      <t>カンケイジンコウソウシュツ</t>
    </rPh>
    <rPh sb="8" eb="10">
      <t>イジ</t>
    </rPh>
    <phoneticPr fontId="1"/>
  </si>
  <si>
    <t>④-1複業実践型</t>
    <rPh sb="3" eb="4">
      <t>フク</t>
    </rPh>
    <rPh sb="4" eb="5">
      <t>ギョウ</t>
    </rPh>
    <rPh sb="5" eb="7">
      <t>ジッセン</t>
    </rPh>
    <rPh sb="7" eb="8">
      <t>ガタ</t>
    </rPh>
    <phoneticPr fontId="1"/>
  </si>
  <si>
    <t>③地域活動型（竹林資源活用）</t>
    <rPh sb="1" eb="3">
      <t>チイキ</t>
    </rPh>
    <rPh sb="3" eb="5">
      <t>カツドウ</t>
    </rPh>
    <rPh sb="5" eb="6">
      <t>ガタ</t>
    </rPh>
    <rPh sb="7" eb="9">
      <t>チクリン</t>
    </rPh>
    <rPh sb="9" eb="11">
      <t>シゲン</t>
    </rPh>
    <rPh sb="11" eb="13">
      <t>カツヨウ</t>
    </rPh>
    <phoneticPr fontId="1"/>
  </si>
  <si>
    <t>②地域活動型（森林資源活用）</t>
    <rPh sb="1" eb="6">
      <t>チイキカツドウガタ</t>
    </rPh>
    <rPh sb="7" eb="13">
      <t>シンリンシゲンカツヨウ</t>
    </rPh>
    <phoneticPr fontId="14"/>
  </si>
  <si>
    <t>③地域活動型（竹林資源活用）</t>
    <rPh sb="7" eb="9">
      <t>チクリン</t>
    </rPh>
    <phoneticPr fontId="14"/>
  </si>
  <si>
    <t>④-2複業実践型（安全衛生装備）</t>
    <rPh sb="3" eb="4">
      <t>フク</t>
    </rPh>
    <rPh sb="4" eb="5">
      <t>ギョウ</t>
    </rPh>
    <rPh sb="5" eb="7">
      <t>ジッセン</t>
    </rPh>
    <rPh sb="7" eb="8">
      <t>カタ</t>
    </rPh>
    <phoneticPr fontId="1"/>
  </si>
  <si>
    <t>⑤森林機能強化</t>
    <rPh sb="1" eb="3">
      <t>シンリン</t>
    </rPh>
    <rPh sb="3" eb="5">
      <t>キノウ</t>
    </rPh>
    <rPh sb="5" eb="7">
      <t>キョウカ</t>
    </rPh>
    <phoneticPr fontId="14"/>
  </si>
  <si>
    <t>⑥関係人口創出・維持</t>
    <rPh sb="1" eb="3">
      <t>カンケイ</t>
    </rPh>
    <rPh sb="3" eb="5">
      <t>ジンコウ</t>
    </rPh>
    <rPh sb="5" eb="7">
      <t>ソウシュツ</t>
    </rPh>
    <rPh sb="8" eb="10">
      <t>イジ</t>
    </rPh>
    <phoneticPr fontId="14"/>
  </si>
  <si>
    <t>④-1複業実践型</t>
    <rPh sb="3" eb="4">
      <t>フク</t>
    </rPh>
    <rPh sb="4" eb="5">
      <t>ギョウ</t>
    </rPh>
    <rPh sb="5" eb="8">
      <t>ジッセンガタ</t>
    </rPh>
    <phoneticPr fontId="14"/>
  </si>
  <si>
    <t>④-2複業実践型（安全衛生装備）</t>
    <rPh sb="3" eb="4">
      <t>フク</t>
    </rPh>
    <rPh sb="4" eb="5">
      <t>ギョウ</t>
    </rPh>
    <rPh sb="5" eb="8">
      <t>ジッセンガタ</t>
    </rPh>
    <rPh sb="9" eb="15">
      <t>アンゼンエイセイソウビ</t>
    </rPh>
    <phoneticPr fontId="14"/>
  </si>
  <si>
    <t>⑨-2その他自己資金</t>
    <rPh sb="5" eb="6">
      <t>ホカ</t>
    </rPh>
    <rPh sb="6" eb="8">
      <t>ジコ</t>
    </rPh>
    <rPh sb="8" eb="10">
      <t>シキン</t>
    </rPh>
    <phoneticPr fontId="14"/>
  </si>
  <si>
    <t>④-1</t>
    <phoneticPr fontId="1"/>
  </si>
  <si>
    <t>④-2</t>
  </si>
  <si>
    <t>④-2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</si>
</sst>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_);[Red]\(0\)"/>
    <numFmt numFmtId="178" formatCode="0.0_);[Red]\(0.0\)"/>
    <numFmt numFmtId="179" formatCode="#,##0;&quot;△ &quot;#,##0"/>
    <numFmt numFmtId="180" formatCode="#,##0_);[Red]\(#,##0\)"/>
    <numFmt numFmtId="181" formatCode="m/d;@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4" applyFont="1">
      <alignment vertical="center"/>
    </xf>
    <xf numFmtId="0" fontId="16" fillId="0" borderId="0" xfId="4" applyFont="1">
      <alignment vertical="center"/>
    </xf>
    <xf numFmtId="176" fontId="15" fillId="0" borderId="1" xfId="4" applyNumberFormat="1" applyFont="1" applyBorder="1" applyAlignment="1">
      <alignment horizontal="right" vertical="center"/>
    </xf>
    <xf numFmtId="0" fontId="17" fillId="0" borderId="1" xfId="4" applyFont="1" applyBorder="1" applyAlignment="1">
      <alignment horizontal="left" vertical="center"/>
    </xf>
    <xf numFmtId="176" fontId="15" fillId="3" borderId="1" xfId="4" applyNumberFormat="1" applyFont="1" applyFill="1" applyBorder="1" applyAlignment="1" applyProtection="1">
      <alignment horizontal="right" vertical="center"/>
      <protection locked="0"/>
    </xf>
    <xf numFmtId="177" fontId="15" fillId="3" borderId="1" xfId="3" applyNumberFormat="1" applyFont="1" applyFill="1" applyBorder="1" applyAlignment="1" applyProtection="1">
      <alignment horizontal="right" vertical="center"/>
      <protection locked="0"/>
    </xf>
    <xf numFmtId="178" fontId="15" fillId="3" borderId="1" xfId="4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 wrapText="1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3" fontId="5" fillId="0" borderId="13" xfId="0" applyNumberFormat="1" applyFont="1" applyBorder="1" applyProtection="1">
      <alignment vertical="center"/>
      <protection locked="0"/>
    </xf>
    <xf numFmtId="3" fontId="5" fillId="0" borderId="3" xfId="0" applyNumberFormat="1" applyFont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8" fillId="0" borderId="0" xfId="4" applyFont="1">
      <alignment vertical="center"/>
    </xf>
    <xf numFmtId="0" fontId="19" fillId="0" borderId="0" xfId="4" applyFont="1">
      <alignment vertical="center"/>
    </xf>
    <xf numFmtId="179" fontId="19" fillId="0" borderId="0" xfId="4" applyNumberFormat="1" applyFont="1">
      <alignment vertical="center"/>
    </xf>
    <xf numFmtId="179" fontId="19" fillId="0" borderId="26" xfId="4" applyNumberFormat="1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179" fontId="19" fillId="0" borderId="2" xfId="4" applyNumberFormat="1" applyFont="1" applyBorder="1" applyAlignment="1">
      <alignment horizontal="right" vertical="center"/>
    </xf>
    <xf numFmtId="0" fontId="19" fillId="0" borderId="2" xfId="4" applyFont="1" applyBorder="1" applyAlignment="1">
      <alignment horizontal="center" vertical="center"/>
    </xf>
    <xf numFmtId="179" fontId="19" fillId="0" borderId="1" xfId="4" applyNumberFormat="1" applyFont="1" applyBorder="1" applyAlignment="1">
      <alignment horizontal="right" vertical="center"/>
    </xf>
    <xf numFmtId="0" fontId="19" fillId="0" borderId="1" xfId="4" applyFont="1" applyBorder="1" applyAlignment="1">
      <alignment horizontal="center" vertical="center"/>
    </xf>
    <xf numFmtId="179" fontId="19" fillId="0" borderId="26" xfId="4" applyNumberFormat="1" applyFont="1" applyBorder="1" applyAlignment="1">
      <alignment horizontal="right" vertical="center"/>
    </xf>
    <xf numFmtId="0" fontId="19" fillId="0" borderId="2" xfId="4" applyFont="1" applyBorder="1">
      <alignment vertical="center"/>
    </xf>
    <xf numFmtId="0" fontId="19" fillId="0" borderId="1" xfId="4" applyFont="1" applyBorder="1">
      <alignment vertical="center"/>
    </xf>
    <xf numFmtId="0" fontId="21" fillId="0" borderId="26" xfId="4" applyFont="1" applyBorder="1">
      <alignment vertical="center"/>
    </xf>
    <xf numFmtId="0" fontId="21" fillId="0" borderId="0" xfId="4" applyFont="1">
      <alignment vertical="center"/>
    </xf>
    <xf numFmtId="0" fontId="18" fillId="0" borderId="0" xfId="4" applyFont="1" applyAlignment="1">
      <alignment vertical="top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0" xfId="4" applyFont="1" applyAlignment="1">
      <alignment horizontal="right" vertical="center" wrapText="1"/>
    </xf>
    <xf numFmtId="9" fontId="19" fillId="0" borderId="0" xfId="4" applyNumberFormat="1" applyFont="1" applyAlignment="1">
      <alignment horizontal="left" vertical="center"/>
    </xf>
    <xf numFmtId="38" fontId="19" fillId="0" borderId="0" xfId="5" applyFont="1">
      <alignment vertical="center"/>
    </xf>
    <xf numFmtId="56" fontId="19" fillId="0" borderId="0" xfId="4" quotePrefix="1" applyNumberFormat="1" applyFont="1" applyAlignment="1">
      <alignment horizontal="left" vertical="center"/>
    </xf>
    <xf numFmtId="179" fontId="19" fillId="0" borderId="28" xfId="4" applyNumberFormat="1" applyFont="1" applyBorder="1" applyAlignment="1">
      <alignment horizontal="center" vertical="center"/>
    </xf>
    <xf numFmtId="0" fontId="19" fillId="0" borderId="25" xfId="4" applyFont="1" applyBorder="1">
      <alignment vertical="center"/>
    </xf>
    <xf numFmtId="179" fontId="19" fillId="0" borderId="27" xfId="4" applyNumberFormat="1" applyFont="1" applyBorder="1" applyAlignment="1">
      <alignment horizontal="right" vertical="center"/>
    </xf>
    <xf numFmtId="0" fontId="19" fillId="0" borderId="27" xfId="4" applyFont="1" applyBorder="1">
      <alignment vertical="center"/>
    </xf>
    <xf numFmtId="0" fontId="19" fillId="0" borderId="27" xfId="4" applyFont="1" applyBorder="1" applyAlignment="1">
      <alignment horizontal="center" vertical="center"/>
    </xf>
    <xf numFmtId="179" fontId="19" fillId="0" borderId="25" xfId="4" applyNumberFormat="1" applyFont="1" applyBorder="1" applyAlignment="1">
      <alignment horizontal="right" vertical="center"/>
    </xf>
    <xf numFmtId="0" fontId="22" fillId="4" borderId="2" xfId="4" applyFont="1" applyFill="1" applyBorder="1">
      <alignment vertical="center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3" fontId="7" fillId="0" borderId="3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shrinkToFi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top" shrinkToFit="1"/>
    </xf>
    <xf numFmtId="14" fontId="7" fillId="0" borderId="13" xfId="0" applyNumberFormat="1" applyFont="1" applyBorder="1" applyProtection="1">
      <alignment vertical="center"/>
      <protection locked="0"/>
    </xf>
    <xf numFmtId="14" fontId="7" fillId="0" borderId="3" xfId="0" applyNumberFormat="1" applyFont="1" applyBorder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7" fillId="0" borderId="3" xfId="0" applyFont="1" applyBorder="1" applyAlignment="1" applyProtection="1">
      <alignment horizontal="left" vertical="center" shrinkToFit="1"/>
      <protection locked="0"/>
    </xf>
    <xf numFmtId="14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49" fontId="7" fillId="0" borderId="13" xfId="0" applyNumberFormat="1" applyFont="1" applyBorder="1" applyProtection="1">
      <alignment vertical="center"/>
      <protection locked="0"/>
    </xf>
    <xf numFmtId="180" fontId="7" fillId="0" borderId="3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181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 shrinkToFit="1"/>
      <protection locked="0"/>
    </xf>
    <xf numFmtId="181" fontId="7" fillId="0" borderId="0" xfId="0" applyNumberFormat="1" applyFont="1" applyAlignment="1">
      <alignment horizontal="center" vertical="center" wrapText="1"/>
    </xf>
    <xf numFmtId="180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4" fontId="7" fillId="0" borderId="0" xfId="0" applyNumberFormat="1" applyFont="1" applyAlignment="1">
      <alignment horizontal="left" vertical="center" wrapText="1"/>
    </xf>
    <xf numFmtId="3" fontId="5" fillId="0" borderId="34" xfId="0" applyNumberFormat="1" applyFont="1" applyBorder="1" applyProtection="1">
      <alignment vertical="center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14" fontId="7" fillId="0" borderId="34" xfId="0" applyNumberFormat="1" applyFont="1" applyBorder="1" applyProtection="1">
      <alignment vertical="center"/>
      <protection locked="0"/>
    </xf>
    <xf numFmtId="0" fontId="7" fillId="0" borderId="35" xfId="0" applyFont="1" applyBorder="1" applyAlignment="1" applyProtection="1">
      <alignment horizontal="left" vertical="center" shrinkToFit="1"/>
      <protection locked="0"/>
    </xf>
    <xf numFmtId="3" fontId="5" fillId="0" borderId="36" xfId="0" applyNumberFormat="1" applyFont="1" applyBorder="1" applyProtection="1">
      <alignment vertical="center"/>
      <protection locked="0"/>
    </xf>
    <xf numFmtId="0" fontId="19" fillId="0" borderId="29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 wrapText="1"/>
    </xf>
    <xf numFmtId="179" fontId="19" fillId="0" borderId="0" xfId="4" applyNumberFormat="1" applyFont="1" applyAlignment="1">
      <alignment horizontal="right"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 wrapText="1"/>
    </xf>
    <xf numFmtId="179" fontId="19" fillId="0" borderId="21" xfId="4" applyNumberFormat="1" applyFont="1" applyBorder="1" applyAlignment="1">
      <alignment horizontal="right" vertical="center"/>
    </xf>
    <xf numFmtId="179" fontId="19" fillId="0" borderId="43" xfId="4" applyNumberFormat="1" applyFont="1" applyBorder="1" applyAlignment="1">
      <alignment horizontal="right" vertical="center"/>
    </xf>
    <xf numFmtId="0" fontId="19" fillId="0" borderId="0" xfId="4" applyFont="1" applyAlignment="1">
      <alignment vertical="center" textRotation="255"/>
    </xf>
    <xf numFmtId="0" fontId="19" fillId="0" borderId="0" xfId="4" applyFont="1" applyAlignment="1">
      <alignment horizontal="center" vertical="center" textRotation="255"/>
    </xf>
    <xf numFmtId="0" fontId="19" fillId="0" borderId="43" xfId="4" applyFont="1" applyBorder="1">
      <alignment vertical="center"/>
    </xf>
    <xf numFmtId="0" fontId="19" fillId="0" borderId="15" xfId="4" applyFont="1" applyBorder="1">
      <alignment vertical="center"/>
    </xf>
    <xf numFmtId="0" fontId="19" fillId="0" borderId="21" xfId="4" applyFont="1" applyBorder="1">
      <alignment vertical="center"/>
    </xf>
    <xf numFmtId="179" fontId="19" fillId="0" borderId="22" xfId="4" applyNumberFormat="1" applyFont="1" applyBorder="1" applyAlignment="1">
      <alignment horizontal="right" vertical="center"/>
    </xf>
    <xf numFmtId="179" fontId="19" fillId="0" borderId="24" xfId="4" applyNumberFormat="1" applyFont="1" applyBorder="1" applyAlignment="1">
      <alignment horizontal="right" vertical="center"/>
    </xf>
    <xf numFmtId="179" fontId="19" fillId="0" borderId="24" xfId="4" applyNumberFormat="1" applyFont="1" applyBorder="1">
      <alignment vertical="center"/>
    </xf>
    <xf numFmtId="0" fontId="19" fillId="0" borderId="44" xfId="4" applyFont="1" applyBorder="1">
      <alignment vertical="center"/>
    </xf>
    <xf numFmtId="179" fontId="19" fillId="0" borderId="15" xfId="4" applyNumberFormat="1" applyFont="1" applyBorder="1" applyAlignment="1">
      <alignment horizontal="right" vertical="center"/>
    </xf>
    <xf numFmtId="179" fontId="19" fillId="0" borderId="1" xfId="4" applyNumberFormat="1" applyFont="1" applyBorder="1">
      <alignment vertical="center"/>
    </xf>
    <xf numFmtId="0" fontId="17" fillId="0" borderId="0" xfId="4" applyFont="1" applyAlignment="1">
      <alignment horizontal="left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8" xfId="4" applyFont="1" applyFill="1" applyBorder="1" applyAlignment="1">
      <alignment horizontal="center" vertical="center"/>
    </xf>
    <xf numFmtId="0" fontId="27" fillId="0" borderId="0" xfId="4" applyFont="1">
      <alignment vertical="center"/>
    </xf>
    <xf numFmtId="0" fontId="28" fillId="0" borderId="0" xfId="4" applyFont="1">
      <alignment vertical="center"/>
    </xf>
    <xf numFmtId="0" fontId="29" fillId="0" borderId="0" xfId="4" applyFont="1">
      <alignment vertical="center"/>
    </xf>
    <xf numFmtId="0" fontId="17" fillId="4" borderId="18" xfId="4" applyFont="1" applyFill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7" fillId="0" borderId="0" xfId="4" applyFont="1">
      <alignment vertical="center"/>
    </xf>
    <xf numFmtId="0" fontId="17" fillId="2" borderId="18" xfId="4" applyFont="1" applyFill="1" applyBorder="1" applyAlignment="1">
      <alignment horizontal="center" vertical="center" wrapText="1"/>
    </xf>
    <xf numFmtId="0" fontId="17" fillId="2" borderId="16" xfId="4" applyFont="1" applyFill="1" applyBorder="1" applyAlignment="1">
      <alignment horizontal="left" vertical="center" indent="1"/>
    </xf>
    <xf numFmtId="0" fontId="17" fillId="0" borderId="16" xfId="4" applyFont="1" applyBorder="1" applyAlignment="1">
      <alignment horizontal="left" vertical="center" wrapText="1" indent="1"/>
    </xf>
    <xf numFmtId="0" fontId="17" fillId="0" borderId="18" xfId="4" applyFont="1" applyBorder="1" applyAlignment="1">
      <alignment horizontal="left" vertical="center" wrapText="1" indent="1"/>
    </xf>
    <xf numFmtId="177" fontId="8" fillId="3" borderId="1" xfId="4" applyNumberFormat="1" applyFont="1" applyFill="1" applyBorder="1" applyAlignment="1" applyProtection="1">
      <alignment horizontal="right" vertical="center"/>
      <protection locked="0"/>
    </xf>
    <xf numFmtId="177" fontId="15" fillId="3" borderId="1" xfId="4" applyNumberFormat="1" applyFont="1" applyFill="1" applyBorder="1" applyAlignment="1" applyProtection="1">
      <alignment horizontal="right" vertical="center" wrapText="1" shrinkToFi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7" fillId="0" borderId="0" xfId="0" applyFont="1" applyAlignment="1"/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 wrapText="1"/>
    </xf>
    <xf numFmtId="0" fontId="21" fillId="0" borderId="29" xfId="4" applyFont="1" applyBorder="1" applyAlignment="1">
      <alignment horizontal="center" vertical="center" wrapText="1"/>
    </xf>
    <xf numFmtId="0" fontId="19" fillId="0" borderId="38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3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41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19" fillId="0" borderId="24" xfId="4" applyFont="1" applyBorder="1" applyAlignment="1">
      <alignment horizontal="center" vertical="center" textRotation="255"/>
    </xf>
    <xf numFmtId="0" fontId="19" fillId="0" borderId="27" xfId="4" applyFont="1" applyBorder="1" applyAlignment="1">
      <alignment horizontal="center" vertical="center" textRotation="255"/>
    </xf>
    <xf numFmtId="0" fontId="17" fillId="0" borderId="24" xfId="4" applyFont="1" applyBorder="1" applyAlignment="1">
      <alignment horizontal="center" vertical="center" textRotation="255" wrapText="1"/>
    </xf>
    <xf numFmtId="0" fontId="17" fillId="0" borderId="27" xfId="4" applyFont="1" applyBorder="1" applyAlignment="1">
      <alignment horizontal="center" vertical="center" textRotation="255" wrapText="1"/>
    </xf>
    <xf numFmtId="0" fontId="19" fillId="0" borderId="28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 wrapText="1"/>
    </xf>
    <xf numFmtId="0" fontId="21" fillId="0" borderId="39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18" fillId="0" borderId="18" xfId="4" applyFont="1" applyBorder="1" applyAlignment="1">
      <alignment horizontal="center" vertical="center" wrapText="1"/>
    </xf>
    <xf numFmtId="0" fontId="18" fillId="0" borderId="28" xfId="4" applyFont="1" applyBorder="1" applyAlignment="1">
      <alignment horizontal="center" vertical="center" wrapText="1"/>
    </xf>
    <xf numFmtId="0" fontId="18" fillId="0" borderId="29" xfId="4" applyFont="1" applyBorder="1" applyAlignment="1">
      <alignment horizontal="center" vertical="center" wrapText="1"/>
    </xf>
    <xf numFmtId="0" fontId="18" fillId="0" borderId="30" xfId="4" applyFont="1" applyBorder="1" applyAlignment="1">
      <alignment horizontal="center" vertical="center" wrapText="1"/>
    </xf>
    <xf numFmtId="0" fontId="18" fillId="0" borderId="31" xfId="4" applyFont="1" applyBorder="1" applyAlignment="1">
      <alignment horizontal="center" vertical="center" wrapText="1"/>
    </xf>
    <xf numFmtId="0" fontId="19" fillId="0" borderId="42" xfId="4" applyFont="1" applyBorder="1" applyAlignment="1">
      <alignment horizontal="center" vertical="center" textRotation="255"/>
    </xf>
    <xf numFmtId="0" fontId="19" fillId="0" borderId="32" xfId="4" applyFont="1" applyBorder="1" applyAlignment="1">
      <alignment horizontal="center" vertical="center" textRotation="255"/>
    </xf>
    <xf numFmtId="0" fontId="19" fillId="0" borderId="19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42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 wrapText="1"/>
    </xf>
    <xf numFmtId="0" fontId="19" fillId="0" borderId="19" xfId="4" applyFont="1" applyBorder="1" applyAlignment="1">
      <alignment horizontal="center" vertical="center" wrapText="1"/>
    </xf>
    <xf numFmtId="0" fontId="19" fillId="0" borderId="21" xfId="4" applyFont="1" applyBorder="1" applyAlignment="1">
      <alignment horizontal="center" vertical="center" wrapText="1"/>
    </xf>
    <xf numFmtId="0" fontId="19" fillId="0" borderId="32" xfId="4" applyFont="1" applyBorder="1" applyAlignment="1">
      <alignment horizontal="center" vertical="center" wrapText="1"/>
    </xf>
    <xf numFmtId="0" fontId="19" fillId="0" borderId="44" xfId="4" applyFont="1" applyBorder="1" applyAlignment="1">
      <alignment horizontal="center" vertical="center" wrapText="1"/>
    </xf>
    <xf numFmtId="0" fontId="19" fillId="0" borderId="30" xfId="4" applyFont="1" applyBorder="1" applyAlignment="1">
      <alignment horizontal="center" vertical="center" wrapText="1"/>
    </xf>
    <xf numFmtId="0" fontId="19" fillId="0" borderId="31" xfId="4" applyFont="1" applyBorder="1" applyAlignment="1">
      <alignment horizontal="center" vertical="center" wrapText="1"/>
    </xf>
    <xf numFmtId="0" fontId="17" fillId="0" borderId="0" xfId="4" applyFont="1" applyAlignment="1">
      <alignment horizontal="left" vertical="center"/>
    </xf>
    <xf numFmtId="0" fontId="13" fillId="0" borderId="14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22" xfId="4" applyFont="1" applyFill="1" applyBorder="1" applyAlignment="1">
      <alignment horizontal="center" vertical="center" textRotation="255" wrapText="1"/>
    </xf>
    <xf numFmtId="0" fontId="17" fillId="2" borderId="24" xfId="4" applyFont="1" applyFill="1" applyBorder="1" applyAlignment="1">
      <alignment horizontal="center" vertical="center" textRotation="255" wrapText="1"/>
    </xf>
    <xf numFmtId="0" fontId="17" fillId="2" borderId="2" xfId="4" applyFont="1" applyFill="1" applyBorder="1" applyAlignment="1">
      <alignment horizontal="center" vertical="center" textRotation="255" wrapText="1"/>
    </xf>
    <xf numFmtId="0" fontId="17" fillId="4" borderId="16" xfId="4" applyFont="1" applyFill="1" applyBorder="1" applyAlignment="1">
      <alignment horizontal="center" vertical="center"/>
    </xf>
    <xf numFmtId="0" fontId="17" fillId="4" borderId="17" xfId="4" applyFont="1" applyFill="1" applyBorder="1" applyAlignment="1">
      <alignment horizontal="center" vertical="center"/>
    </xf>
    <xf numFmtId="0" fontId="17" fillId="0" borderId="1" xfId="4" applyFont="1" applyBorder="1" applyAlignment="1">
      <alignment horizontal="center" vertical="center" textRotation="255"/>
    </xf>
    <xf numFmtId="0" fontId="17" fillId="0" borderId="20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" xfId="4" applyFont="1" applyBorder="1" applyAlignment="1">
      <alignment horizontal="left" vertical="center" wrapText="1"/>
    </xf>
    <xf numFmtId="0" fontId="17" fillId="0" borderId="22" xfId="4" applyFont="1" applyBorder="1" applyAlignment="1">
      <alignment horizontal="center" vertical="center" textRotation="255"/>
    </xf>
    <xf numFmtId="0" fontId="17" fillId="0" borderId="24" xfId="4" applyFont="1" applyBorder="1" applyAlignment="1">
      <alignment horizontal="center" vertical="center" textRotation="255"/>
    </xf>
    <xf numFmtId="0" fontId="17" fillId="0" borderId="2" xfId="4" applyFont="1" applyBorder="1" applyAlignment="1">
      <alignment horizontal="center" vertical="center" textRotation="255"/>
    </xf>
    <xf numFmtId="0" fontId="17" fillId="0" borderId="1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 wrapText="1"/>
    </xf>
    <xf numFmtId="0" fontId="17" fillId="0" borderId="23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center" vertical="center" wrapText="1"/>
    </xf>
    <xf numFmtId="0" fontId="17" fillId="0" borderId="20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17" fillId="0" borderId="15" xfId="4" applyFont="1" applyBorder="1" applyAlignment="1">
      <alignment horizontal="center" vertical="center" wrapText="1"/>
    </xf>
    <xf numFmtId="0" fontId="17" fillId="2" borderId="16" xfId="4" applyFont="1" applyFill="1" applyBorder="1" applyAlignment="1">
      <alignment horizontal="center" vertical="center" wrapText="1"/>
    </xf>
    <xf numFmtId="0" fontId="17" fillId="2" borderId="17" xfId="4" applyFont="1" applyFill="1" applyBorder="1" applyAlignment="1">
      <alignment horizontal="center" vertical="center" wrapText="1"/>
    </xf>
    <xf numFmtId="0" fontId="17" fillId="0" borderId="22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17" fillId="0" borderId="18" xfId="4" applyFont="1" applyBorder="1" applyAlignment="1">
      <alignment horizontal="center" vertical="center"/>
    </xf>
    <xf numFmtId="0" fontId="17" fillId="2" borderId="18" xfId="4" applyFont="1" applyFill="1" applyBorder="1" applyAlignment="1">
      <alignment horizontal="center" vertical="center"/>
    </xf>
    <xf numFmtId="0" fontId="16" fillId="0" borderId="22" xfId="4" applyFont="1" applyBorder="1" applyAlignment="1">
      <alignment horizontal="center" vertical="center" textRotation="255"/>
    </xf>
    <xf numFmtId="0" fontId="16" fillId="0" borderId="24" xfId="4" applyFont="1" applyBorder="1" applyAlignment="1">
      <alignment horizontal="center" vertical="center" textRotation="255"/>
    </xf>
    <xf numFmtId="0" fontId="16" fillId="0" borderId="2" xfId="4" applyFont="1" applyBorder="1" applyAlignment="1">
      <alignment horizontal="center" vertical="center" textRotation="255"/>
    </xf>
    <xf numFmtId="0" fontId="17" fillId="2" borderId="19" xfId="4" applyFont="1" applyFill="1" applyBorder="1" applyAlignment="1">
      <alignment horizontal="center" vertical="center"/>
    </xf>
    <xf numFmtId="0" fontId="17" fillId="2" borderId="23" xfId="4" applyFont="1" applyFill="1" applyBorder="1" applyAlignment="1">
      <alignment horizontal="center" vertical="center"/>
    </xf>
    <xf numFmtId="0" fontId="17" fillId="2" borderId="21" xfId="4" applyFont="1" applyFill="1" applyBorder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7" fillId="2" borderId="19" xfId="4" applyFont="1" applyFill="1" applyBorder="1" applyAlignment="1">
      <alignment horizontal="center" vertical="center" wrapText="1"/>
    </xf>
    <xf numFmtId="0" fontId="17" fillId="2" borderId="23" xfId="4" applyFont="1" applyFill="1" applyBorder="1" applyAlignment="1">
      <alignment horizontal="center" vertical="center" wrapText="1"/>
    </xf>
    <xf numFmtId="0" fontId="17" fillId="2" borderId="21" xfId="4" applyFont="1" applyFill="1" applyBorder="1" applyAlignment="1">
      <alignment horizontal="center" vertical="center" wrapText="1"/>
    </xf>
    <xf numFmtId="0" fontId="17" fillId="2" borderId="20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15" xfId="4" applyFont="1" applyFill="1" applyBorder="1" applyAlignment="1">
      <alignment horizontal="center" vertical="center" wrapText="1"/>
    </xf>
    <xf numFmtId="0" fontId="17" fillId="0" borderId="19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2" borderId="21" xfId="4" applyFont="1" applyFill="1" applyBorder="1" applyAlignment="1">
      <alignment horizontal="center" vertical="center" textRotation="255"/>
    </xf>
    <xf numFmtId="0" fontId="17" fillId="2" borderId="43" xfId="4" applyFont="1" applyFill="1" applyBorder="1" applyAlignment="1">
      <alignment horizontal="center" vertical="center" textRotation="255"/>
    </xf>
    <xf numFmtId="0" fontId="17" fillId="2" borderId="15" xfId="4" applyFont="1" applyFill="1" applyBorder="1" applyAlignment="1">
      <alignment horizontal="center" vertical="center" textRotation="255"/>
    </xf>
  </cellXfs>
  <cellStyles count="6">
    <cellStyle name="桁区切り" xfId="3" builtinId="6"/>
    <cellStyle name="桁区切り 2" xfId="2" xr:uid="{00000000-0005-0000-0000-000001000000}"/>
    <cellStyle name="桁区切り 3" xfId="5" xr:uid="{BFDD325B-7F7C-4331-9368-ED32FC65BD44}"/>
    <cellStyle name="標準" xfId="0" builtinId="0"/>
    <cellStyle name="標準 2" xfId="1" xr:uid="{00000000-0005-0000-0000-000003000000}"/>
    <cellStyle name="標準 2 2" xfId="4" xr:uid="{00000000-0005-0000-0000-000004000000}"/>
  </cellStyles>
  <dxfs count="4"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Meiryo UI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B14" totalsRowShown="0" headerRowDxfId="3" dataDxfId="2">
  <autoFilter ref="A2:B14" xr:uid="{00000000-0009-0000-0100-000002000000}"/>
  <tableColumns count="2">
    <tableColumn id="1" xr3:uid="{00000000-0010-0000-0000-000001000000}" name="タイプ" dataDxfId="1"/>
    <tableColumn id="2" xr3:uid="{00000000-0010-0000-0000-000002000000}" name="摘要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7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M181"/>
  <sheetViews>
    <sheetView showGridLines="0" view="pageBreakPreview" zoomScaleNormal="100" zoomScaleSheetLayoutView="100" workbookViewId="0">
      <pane ySplit="4" topLeftCell="A5" activePane="bottomLeft" state="frozen"/>
      <selection pane="bottomLeft" activeCell="A5" sqref="A5:M5"/>
    </sheetView>
  </sheetViews>
  <sheetFormatPr defaultRowHeight="24.95" customHeight="1"/>
  <cols>
    <col min="1" max="1" width="5.625" style="71" customWidth="1"/>
    <col min="2" max="2" width="12.625" style="13" customWidth="1"/>
    <col min="3" max="3" width="28.625" style="13" customWidth="1"/>
    <col min="4" max="4" width="9.625" style="72" customWidth="1"/>
    <col min="5" max="5" width="9.625" style="73" customWidth="1"/>
    <col min="6" max="10" width="8.625" style="72" customWidth="1"/>
    <col min="11" max="11" width="8.625" style="57" customWidth="1"/>
    <col min="12" max="12" width="13.625" style="74" customWidth="1"/>
    <col min="13" max="13" width="15.625" style="58" customWidth="1"/>
    <col min="14" max="16384" width="9" style="55"/>
  </cols>
  <sheetData>
    <row r="1" spans="1:13" ht="12" customHeight="1">
      <c r="A1" s="120" t="s">
        <v>81</v>
      </c>
      <c r="B1" s="120"/>
      <c r="C1" s="120"/>
      <c r="D1" s="120"/>
      <c r="E1" s="55"/>
      <c r="F1" s="55"/>
      <c r="G1" s="55"/>
      <c r="H1" s="55"/>
      <c r="I1" s="55"/>
      <c r="J1" s="55"/>
      <c r="K1" s="56"/>
      <c r="L1" s="57"/>
      <c r="M1" s="64"/>
    </row>
    <row r="2" spans="1:13" ht="30" customHeight="1">
      <c r="A2" s="118" t="s">
        <v>82</v>
      </c>
      <c r="B2" s="118"/>
      <c r="C2" s="118"/>
      <c r="D2" s="118"/>
      <c r="E2" s="118"/>
      <c r="F2" s="118"/>
      <c r="G2" s="118"/>
      <c r="H2" s="118"/>
      <c r="I2" s="118"/>
      <c r="J2" s="119" t="s">
        <v>65</v>
      </c>
      <c r="K2" s="119"/>
      <c r="L2" s="119"/>
      <c r="M2" s="119"/>
    </row>
    <row r="3" spans="1:13" ht="20.100000000000001" customHeight="1">
      <c r="A3" s="121" t="s">
        <v>0</v>
      </c>
      <c r="B3" s="123" t="s">
        <v>6</v>
      </c>
      <c r="C3" s="123" t="s">
        <v>8</v>
      </c>
      <c r="D3" s="123" t="s">
        <v>11</v>
      </c>
      <c r="E3" s="123" t="s">
        <v>12</v>
      </c>
      <c r="F3" s="134" t="s">
        <v>1</v>
      </c>
      <c r="G3" s="134"/>
      <c r="H3" s="134"/>
      <c r="I3" s="134"/>
      <c r="J3" s="126" t="s">
        <v>56</v>
      </c>
      <c r="K3" s="128" t="s">
        <v>13</v>
      </c>
      <c r="L3" s="130" t="s">
        <v>4</v>
      </c>
      <c r="M3" s="132" t="s">
        <v>10</v>
      </c>
    </row>
    <row r="4" spans="1:13" ht="20.100000000000001" customHeight="1">
      <c r="A4" s="122"/>
      <c r="B4" s="124"/>
      <c r="C4" s="124"/>
      <c r="D4" s="125"/>
      <c r="E4" s="125"/>
      <c r="F4" s="19" t="s">
        <v>5</v>
      </c>
      <c r="G4" s="19" t="s">
        <v>2</v>
      </c>
      <c r="H4" s="19" t="s">
        <v>3</v>
      </c>
      <c r="I4" s="20" t="s">
        <v>9</v>
      </c>
      <c r="J4" s="127"/>
      <c r="K4" s="129"/>
      <c r="L4" s="131"/>
      <c r="M4" s="133"/>
    </row>
    <row r="5" spans="1:13" ht="24.95" customHeight="1">
      <c r="A5" s="115" t="s">
        <v>64</v>
      </c>
      <c r="B5" s="116"/>
      <c r="C5" s="117"/>
      <c r="D5" s="75">
        <f>SUM(D6:D81)</f>
        <v>0</v>
      </c>
      <c r="E5" s="75">
        <f t="shared" ref="E5:I5" si="0">SUM(E6:E81)</f>
        <v>0</v>
      </c>
      <c r="F5" s="79">
        <f t="shared" si="0"/>
        <v>0</v>
      </c>
      <c r="G5" s="79">
        <f t="shared" si="0"/>
        <v>0</v>
      </c>
      <c r="H5" s="79">
        <f t="shared" si="0"/>
        <v>0</v>
      </c>
      <c r="I5" s="79">
        <f t="shared" si="0"/>
        <v>0</v>
      </c>
      <c r="J5" s="75">
        <f t="shared" ref="J5" si="1">SUM(J6:J81)</f>
        <v>0</v>
      </c>
      <c r="K5" s="76"/>
      <c r="L5" s="77"/>
      <c r="M5" s="78"/>
    </row>
    <row r="6" spans="1:13" ht="24.95" customHeight="1">
      <c r="A6" s="14"/>
      <c r="B6" s="15"/>
      <c r="C6" s="16"/>
      <c r="D6" s="17"/>
      <c r="E6" s="17"/>
      <c r="F6" s="17"/>
      <c r="G6" s="17"/>
      <c r="H6" s="17"/>
      <c r="I6" s="17"/>
      <c r="J6" s="17"/>
      <c r="K6" s="65"/>
      <c r="L6" s="59"/>
      <c r="M6" s="61"/>
    </row>
    <row r="7" spans="1:13" ht="24.95" customHeight="1">
      <c r="A7" s="14"/>
      <c r="B7" s="15"/>
      <c r="C7" s="16"/>
      <c r="D7" s="18"/>
      <c r="E7" s="17"/>
      <c r="F7" s="18"/>
      <c r="G7" s="18"/>
      <c r="H7" s="18"/>
      <c r="I7" s="18"/>
      <c r="J7" s="18"/>
      <c r="K7" s="67"/>
      <c r="L7" s="60"/>
      <c r="M7" s="62"/>
    </row>
    <row r="8" spans="1:13" ht="24.95" customHeight="1">
      <c r="A8" s="14"/>
      <c r="B8" s="15"/>
      <c r="C8" s="16"/>
      <c r="D8" s="18"/>
      <c r="E8" s="17"/>
      <c r="F8" s="18"/>
      <c r="G8" s="18"/>
      <c r="H8" s="18"/>
      <c r="I8" s="18"/>
      <c r="J8" s="18"/>
      <c r="K8" s="67"/>
      <c r="L8" s="60"/>
      <c r="M8" s="62"/>
    </row>
    <row r="9" spans="1:13" ht="24.95" customHeight="1">
      <c r="A9" s="14"/>
      <c r="B9" s="15"/>
      <c r="C9" s="16"/>
      <c r="D9" s="18"/>
      <c r="E9" s="17"/>
      <c r="F9" s="18"/>
      <c r="G9" s="18"/>
      <c r="H9" s="18"/>
      <c r="I9" s="18"/>
      <c r="J9" s="18"/>
      <c r="K9" s="67"/>
      <c r="L9" s="60"/>
      <c r="M9" s="62"/>
    </row>
    <row r="10" spans="1:13" ht="24.95" customHeight="1">
      <c r="A10" s="14"/>
      <c r="B10" s="15"/>
      <c r="C10" s="16"/>
      <c r="D10" s="18"/>
      <c r="E10" s="17"/>
      <c r="F10" s="17"/>
      <c r="G10" s="17"/>
      <c r="H10" s="17"/>
      <c r="I10" s="18"/>
      <c r="J10" s="18"/>
      <c r="K10" s="67"/>
      <c r="L10" s="60"/>
      <c r="M10" s="62"/>
    </row>
    <row r="11" spans="1:13" ht="24.95" customHeight="1">
      <c r="A11" s="14"/>
      <c r="B11" s="15"/>
      <c r="C11" s="16"/>
      <c r="D11" s="18"/>
      <c r="E11" s="17"/>
      <c r="F11" s="18"/>
      <c r="G11" s="18"/>
      <c r="H11" s="18"/>
      <c r="I11" s="18"/>
      <c r="J11" s="18"/>
      <c r="K11" s="67"/>
      <c r="L11" s="60"/>
      <c r="M11" s="62"/>
    </row>
    <row r="12" spans="1:13" ht="24.95" customHeight="1">
      <c r="A12" s="14"/>
      <c r="B12" s="15"/>
      <c r="C12" s="16"/>
      <c r="D12" s="18"/>
      <c r="E12" s="17"/>
      <c r="F12" s="18"/>
      <c r="G12" s="18"/>
      <c r="H12" s="18"/>
      <c r="I12" s="18"/>
      <c r="J12" s="18"/>
      <c r="K12" s="67"/>
      <c r="L12" s="60"/>
      <c r="M12" s="62"/>
    </row>
    <row r="13" spans="1:13" ht="24.95" customHeight="1">
      <c r="A13" s="14"/>
      <c r="B13" s="15"/>
      <c r="C13" s="16"/>
      <c r="D13" s="18"/>
      <c r="E13" s="17"/>
      <c r="F13" s="18"/>
      <c r="G13" s="18"/>
      <c r="H13" s="18"/>
      <c r="I13" s="18"/>
      <c r="J13" s="18"/>
      <c r="K13" s="67"/>
      <c r="L13" s="60"/>
      <c r="M13" s="62"/>
    </row>
    <row r="14" spans="1:13" ht="24.95" customHeight="1">
      <c r="A14" s="49"/>
      <c r="B14" s="15"/>
      <c r="C14" s="50"/>
      <c r="D14" s="51"/>
      <c r="E14" s="51"/>
      <c r="F14" s="51"/>
      <c r="G14" s="51"/>
      <c r="H14" s="51"/>
      <c r="I14" s="51"/>
      <c r="J14" s="51"/>
      <c r="K14" s="67"/>
      <c r="L14" s="60"/>
      <c r="M14" s="62"/>
    </row>
    <row r="15" spans="1:13" ht="24.95" customHeight="1">
      <c r="A15" s="49"/>
      <c r="B15" s="15"/>
      <c r="C15" s="50"/>
      <c r="D15" s="51"/>
      <c r="E15" s="51"/>
      <c r="F15" s="51"/>
      <c r="G15" s="51"/>
      <c r="H15" s="51"/>
      <c r="I15" s="51"/>
      <c r="J15" s="51"/>
      <c r="K15" s="67"/>
      <c r="L15" s="60"/>
      <c r="M15" s="62"/>
    </row>
    <row r="16" spans="1:13" ht="26.25" customHeight="1">
      <c r="A16" s="49"/>
      <c r="B16" s="15"/>
      <c r="C16" s="50"/>
      <c r="D16" s="51"/>
      <c r="E16" s="51"/>
      <c r="F16" s="51"/>
      <c r="G16" s="51"/>
      <c r="H16" s="51"/>
      <c r="I16" s="51"/>
      <c r="J16" s="51"/>
      <c r="K16" s="67"/>
      <c r="L16" s="63"/>
      <c r="M16" s="70"/>
    </row>
    <row r="17" spans="1:13" ht="24.95" customHeight="1">
      <c r="A17" s="68"/>
      <c r="B17" s="15"/>
      <c r="C17" s="50"/>
      <c r="D17" s="66"/>
      <c r="E17" s="69"/>
      <c r="F17" s="66"/>
      <c r="G17" s="66"/>
      <c r="H17" s="66"/>
      <c r="I17" s="66"/>
      <c r="J17" s="66"/>
      <c r="K17" s="52"/>
      <c r="L17" s="63"/>
      <c r="M17" s="53"/>
    </row>
    <row r="18" spans="1:13" ht="24.95" customHeight="1">
      <c r="A18" s="68"/>
      <c r="B18" s="15"/>
      <c r="C18" s="54"/>
      <c r="D18" s="66"/>
      <c r="E18" s="69"/>
      <c r="F18" s="66"/>
      <c r="G18" s="66"/>
      <c r="H18" s="66"/>
      <c r="I18" s="66"/>
      <c r="J18" s="66"/>
      <c r="K18" s="52"/>
      <c r="L18" s="63"/>
      <c r="M18" s="53"/>
    </row>
    <row r="19" spans="1:13" ht="24.95" customHeight="1">
      <c r="A19" s="68"/>
      <c r="B19" s="15"/>
      <c r="C19" s="54"/>
      <c r="D19" s="66"/>
      <c r="E19" s="69"/>
      <c r="F19" s="66"/>
      <c r="G19" s="66"/>
      <c r="H19" s="66"/>
      <c r="I19" s="66"/>
      <c r="J19" s="66"/>
      <c r="K19" s="52"/>
      <c r="L19" s="63"/>
      <c r="M19" s="53"/>
    </row>
    <row r="20" spans="1:13" ht="24.95" customHeight="1">
      <c r="A20" s="68"/>
      <c r="B20" s="15"/>
      <c r="C20" s="54"/>
      <c r="D20" s="66"/>
      <c r="E20" s="69"/>
      <c r="F20" s="66"/>
      <c r="G20" s="66"/>
      <c r="H20" s="66"/>
      <c r="I20" s="66"/>
      <c r="J20" s="66"/>
      <c r="K20" s="52"/>
      <c r="L20" s="63"/>
      <c r="M20" s="53"/>
    </row>
    <row r="21" spans="1:13" ht="24.95" customHeight="1">
      <c r="A21" s="68"/>
      <c r="B21" s="15"/>
      <c r="C21" s="54"/>
      <c r="D21" s="66"/>
      <c r="E21" s="69"/>
      <c r="F21" s="66"/>
      <c r="G21" s="66"/>
      <c r="H21" s="66"/>
      <c r="I21" s="66"/>
      <c r="J21" s="66"/>
      <c r="K21" s="52"/>
      <c r="L21" s="63"/>
      <c r="M21" s="53"/>
    </row>
    <row r="22" spans="1:13" ht="24.95" customHeight="1">
      <c r="A22" s="68"/>
      <c r="B22" s="15"/>
      <c r="C22" s="54"/>
      <c r="D22" s="66"/>
      <c r="E22" s="69"/>
      <c r="F22" s="66"/>
      <c r="G22" s="66"/>
      <c r="H22" s="66"/>
      <c r="I22" s="66"/>
      <c r="J22" s="66"/>
      <c r="K22" s="52"/>
      <c r="L22" s="63"/>
      <c r="M22" s="53"/>
    </row>
    <row r="23" spans="1:13" ht="24.95" customHeight="1">
      <c r="A23" s="68"/>
      <c r="B23" s="15"/>
      <c r="C23" s="54"/>
      <c r="D23" s="66"/>
      <c r="E23" s="69"/>
      <c r="F23" s="66"/>
      <c r="G23" s="66"/>
      <c r="H23" s="66"/>
      <c r="I23" s="66"/>
      <c r="J23" s="66"/>
      <c r="K23" s="52"/>
      <c r="L23" s="63"/>
      <c r="M23" s="53"/>
    </row>
    <row r="24" spans="1:13" ht="24.95" customHeight="1">
      <c r="A24" s="68"/>
      <c r="B24" s="15"/>
      <c r="C24" s="54"/>
      <c r="D24" s="66"/>
      <c r="E24" s="69"/>
      <c r="F24" s="66"/>
      <c r="G24" s="66"/>
      <c r="H24" s="66"/>
      <c r="I24" s="66"/>
      <c r="J24" s="66"/>
      <c r="K24" s="52"/>
      <c r="L24" s="63"/>
      <c r="M24" s="53"/>
    </row>
    <row r="25" spans="1:13" ht="24.95" customHeight="1">
      <c r="A25" s="68"/>
      <c r="B25" s="15"/>
      <c r="C25" s="54"/>
      <c r="D25" s="66"/>
      <c r="E25" s="69"/>
      <c r="F25" s="66"/>
      <c r="G25" s="66"/>
      <c r="H25" s="66"/>
      <c r="I25" s="66"/>
      <c r="J25" s="66"/>
      <c r="K25" s="52"/>
      <c r="L25" s="63"/>
      <c r="M25" s="53"/>
    </row>
    <row r="26" spans="1:13" ht="24.95" customHeight="1">
      <c r="A26" s="68"/>
      <c r="B26" s="15"/>
      <c r="C26" s="54"/>
      <c r="D26" s="66"/>
      <c r="E26" s="69"/>
      <c r="F26" s="66"/>
      <c r="G26" s="66"/>
      <c r="H26" s="66"/>
      <c r="I26" s="66"/>
      <c r="J26" s="66"/>
      <c r="K26" s="52"/>
      <c r="L26" s="63"/>
      <c r="M26" s="53"/>
    </row>
    <row r="27" spans="1:13" ht="24.95" customHeight="1">
      <c r="A27" s="68"/>
      <c r="B27" s="15"/>
      <c r="C27" s="54"/>
      <c r="D27" s="66"/>
      <c r="E27" s="69"/>
      <c r="F27" s="66"/>
      <c r="G27" s="66"/>
      <c r="H27" s="66"/>
      <c r="I27" s="66"/>
      <c r="J27" s="66"/>
      <c r="K27" s="52"/>
      <c r="L27" s="63"/>
      <c r="M27" s="53"/>
    </row>
    <row r="28" spans="1:13" ht="24.95" customHeight="1">
      <c r="A28" s="68"/>
      <c r="B28" s="15"/>
      <c r="C28" s="54"/>
      <c r="D28" s="66"/>
      <c r="E28" s="69"/>
      <c r="F28" s="66"/>
      <c r="G28" s="66"/>
      <c r="H28" s="66"/>
      <c r="I28" s="66"/>
      <c r="J28" s="66"/>
      <c r="K28" s="52"/>
      <c r="L28" s="63"/>
      <c r="M28" s="53"/>
    </row>
    <row r="29" spans="1:13" ht="24.95" customHeight="1">
      <c r="A29" s="68"/>
      <c r="B29" s="15"/>
      <c r="C29" s="54"/>
      <c r="D29" s="66"/>
      <c r="E29" s="69"/>
      <c r="F29" s="66"/>
      <c r="G29" s="66"/>
      <c r="H29" s="66"/>
      <c r="I29" s="66"/>
      <c r="J29" s="66"/>
      <c r="K29" s="52"/>
      <c r="L29" s="63"/>
      <c r="M29" s="53"/>
    </row>
    <row r="30" spans="1:13" ht="24.95" customHeight="1">
      <c r="A30" s="68"/>
      <c r="B30" s="15"/>
      <c r="C30" s="54"/>
      <c r="D30" s="66"/>
      <c r="E30" s="69"/>
      <c r="F30" s="66"/>
      <c r="G30" s="66"/>
      <c r="H30" s="66"/>
      <c r="I30" s="66"/>
      <c r="J30" s="66"/>
      <c r="K30" s="52"/>
      <c r="L30" s="63"/>
      <c r="M30" s="53"/>
    </row>
    <row r="31" spans="1:13" ht="24.95" customHeight="1">
      <c r="A31" s="68"/>
      <c r="B31" s="15"/>
      <c r="C31" s="54"/>
      <c r="D31" s="66"/>
      <c r="E31" s="69"/>
      <c r="F31" s="66"/>
      <c r="G31" s="66"/>
      <c r="H31" s="66"/>
      <c r="I31" s="66"/>
      <c r="J31" s="66"/>
      <c r="K31" s="52"/>
      <c r="L31" s="63"/>
      <c r="M31" s="53"/>
    </row>
    <row r="32" spans="1:13" ht="24.95" customHeight="1">
      <c r="A32" s="68"/>
      <c r="B32" s="15"/>
      <c r="C32" s="54"/>
      <c r="D32" s="66"/>
      <c r="E32" s="69"/>
      <c r="F32" s="66"/>
      <c r="G32" s="66"/>
      <c r="H32" s="66"/>
      <c r="I32" s="66"/>
      <c r="J32" s="66"/>
      <c r="K32" s="52"/>
      <c r="L32" s="63"/>
      <c r="M32" s="53"/>
    </row>
    <row r="33" spans="1:13" ht="24.95" customHeight="1">
      <c r="A33" s="68"/>
      <c r="B33" s="15"/>
      <c r="C33" s="54"/>
      <c r="D33" s="66"/>
      <c r="E33" s="69"/>
      <c r="F33" s="66"/>
      <c r="G33" s="66"/>
      <c r="H33" s="66"/>
      <c r="I33" s="66"/>
      <c r="J33" s="66"/>
      <c r="K33" s="52"/>
      <c r="L33" s="63"/>
      <c r="M33" s="53"/>
    </row>
    <row r="34" spans="1:13" ht="24.95" customHeight="1">
      <c r="A34" s="68"/>
      <c r="B34" s="15"/>
      <c r="C34" s="54"/>
      <c r="D34" s="66"/>
      <c r="E34" s="69"/>
      <c r="F34" s="66"/>
      <c r="G34" s="66"/>
      <c r="H34" s="66"/>
      <c r="I34" s="66"/>
      <c r="J34" s="66"/>
      <c r="K34" s="52"/>
      <c r="L34" s="63"/>
      <c r="M34" s="53"/>
    </row>
    <row r="35" spans="1:13" ht="24.95" customHeight="1">
      <c r="A35" s="68"/>
      <c r="B35" s="15"/>
      <c r="C35" s="54"/>
      <c r="D35" s="66"/>
      <c r="E35" s="69"/>
      <c r="F35" s="66"/>
      <c r="G35" s="66"/>
      <c r="H35" s="66"/>
      <c r="I35" s="66"/>
      <c r="J35" s="66"/>
      <c r="K35" s="52"/>
      <c r="L35" s="63"/>
      <c r="M35" s="53"/>
    </row>
    <row r="36" spans="1:13" ht="24.95" customHeight="1">
      <c r="A36" s="68"/>
      <c r="B36" s="15"/>
      <c r="C36" s="54"/>
      <c r="D36" s="66"/>
      <c r="E36" s="69"/>
      <c r="F36" s="66"/>
      <c r="G36" s="66"/>
      <c r="H36" s="66"/>
      <c r="I36" s="66"/>
      <c r="J36" s="66"/>
      <c r="K36" s="52"/>
      <c r="L36" s="63"/>
      <c r="M36" s="53"/>
    </row>
    <row r="37" spans="1:13" ht="24.95" customHeight="1">
      <c r="A37" s="68"/>
      <c r="B37" s="15"/>
      <c r="C37" s="54"/>
      <c r="D37" s="66"/>
      <c r="E37" s="69"/>
      <c r="F37" s="66"/>
      <c r="G37" s="66"/>
      <c r="H37" s="66"/>
      <c r="I37" s="66"/>
      <c r="J37" s="66"/>
      <c r="K37" s="52"/>
      <c r="L37" s="63"/>
      <c r="M37" s="53"/>
    </row>
    <row r="38" spans="1:13" ht="24.95" customHeight="1">
      <c r="A38" s="68"/>
      <c r="B38" s="15"/>
      <c r="C38" s="54"/>
      <c r="D38" s="66"/>
      <c r="E38" s="69"/>
      <c r="F38" s="66"/>
      <c r="G38" s="66"/>
      <c r="H38" s="66"/>
      <c r="I38" s="66"/>
      <c r="J38" s="66"/>
      <c r="K38" s="52"/>
      <c r="L38" s="63"/>
      <c r="M38" s="53"/>
    </row>
    <row r="39" spans="1:13" ht="24.95" customHeight="1">
      <c r="A39" s="68"/>
      <c r="B39" s="15"/>
      <c r="C39" s="54"/>
      <c r="D39" s="66"/>
      <c r="E39" s="69"/>
      <c r="F39" s="66"/>
      <c r="G39" s="66"/>
      <c r="H39" s="66"/>
      <c r="I39" s="66"/>
      <c r="J39" s="66"/>
      <c r="K39" s="52"/>
      <c r="L39" s="63"/>
      <c r="M39" s="53"/>
    </row>
    <row r="40" spans="1:13" ht="24.95" customHeight="1">
      <c r="A40" s="68"/>
      <c r="B40" s="15"/>
      <c r="C40" s="54"/>
      <c r="D40" s="66"/>
      <c r="E40" s="69"/>
      <c r="F40" s="66"/>
      <c r="G40" s="66"/>
      <c r="H40" s="66"/>
      <c r="I40" s="66"/>
      <c r="J40" s="66"/>
      <c r="K40" s="52"/>
      <c r="L40" s="63"/>
      <c r="M40" s="53"/>
    </row>
    <row r="41" spans="1:13" ht="24.95" customHeight="1">
      <c r="A41" s="68"/>
      <c r="B41" s="15"/>
      <c r="C41" s="54"/>
      <c r="D41" s="66"/>
      <c r="E41" s="69"/>
      <c r="F41" s="66"/>
      <c r="G41" s="66"/>
      <c r="H41" s="66"/>
      <c r="I41" s="66"/>
      <c r="J41" s="66"/>
      <c r="K41" s="52"/>
      <c r="L41" s="63"/>
      <c r="M41" s="53"/>
    </row>
    <row r="42" spans="1:13" ht="24.95" customHeight="1">
      <c r="A42" s="68"/>
      <c r="B42" s="15"/>
      <c r="C42" s="54"/>
      <c r="D42" s="66"/>
      <c r="E42" s="69"/>
      <c r="F42" s="66"/>
      <c r="G42" s="66"/>
      <c r="H42" s="66"/>
      <c r="I42" s="66"/>
      <c r="J42" s="66"/>
      <c r="K42" s="52"/>
      <c r="L42" s="63"/>
      <c r="M42" s="53"/>
    </row>
    <row r="43" spans="1:13" ht="24.95" customHeight="1">
      <c r="A43" s="68"/>
      <c r="B43" s="15"/>
      <c r="C43" s="54"/>
      <c r="D43" s="66"/>
      <c r="E43" s="69"/>
      <c r="F43" s="66"/>
      <c r="G43" s="66"/>
      <c r="H43" s="66"/>
      <c r="I43" s="66"/>
      <c r="J43" s="66"/>
      <c r="K43" s="52"/>
      <c r="L43" s="63"/>
      <c r="M43" s="53"/>
    </row>
    <row r="44" spans="1:13" ht="24.95" customHeight="1">
      <c r="A44" s="68"/>
      <c r="B44" s="15"/>
      <c r="C44" s="54"/>
      <c r="D44" s="66"/>
      <c r="E44" s="69"/>
      <c r="F44" s="66"/>
      <c r="G44" s="66"/>
      <c r="H44" s="66"/>
      <c r="I44" s="66"/>
      <c r="J44" s="66"/>
      <c r="K44" s="52"/>
      <c r="L44" s="63"/>
      <c r="M44" s="53"/>
    </row>
    <row r="45" spans="1:13" ht="24.95" customHeight="1">
      <c r="A45" s="68"/>
      <c r="B45" s="15"/>
      <c r="C45" s="54"/>
      <c r="D45" s="66"/>
      <c r="E45" s="69"/>
      <c r="F45" s="66"/>
      <c r="G45" s="66"/>
      <c r="H45" s="66"/>
      <c r="I45" s="66"/>
      <c r="J45" s="66"/>
      <c r="K45" s="52"/>
      <c r="L45" s="63"/>
      <c r="M45" s="53"/>
    </row>
    <row r="46" spans="1:13" ht="24.95" customHeight="1">
      <c r="A46" s="68"/>
      <c r="B46" s="15"/>
      <c r="C46" s="54"/>
      <c r="D46" s="66"/>
      <c r="E46" s="69"/>
      <c r="F46" s="66"/>
      <c r="G46" s="66"/>
      <c r="H46" s="66"/>
      <c r="I46" s="66"/>
      <c r="J46" s="66"/>
      <c r="K46" s="52"/>
      <c r="L46" s="63"/>
      <c r="M46" s="53"/>
    </row>
    <row r="47" spans="1:13" ht="24.95" customHeight="1">
      <c r="A47" s="68"/>
      <c r="B47" s="15"/>
      <c r="C47" s="54"/>
      <c r="D47" s="66"/>
      <c r="E47" s="69"/>
      <c r="F47" s="66"/>
      <c r="G47" s="66"/>
      <c r="H47" s="66"/>
      <c r="I47" s="66"/>
      <c r="J47" s="66"/>
      <c r="K47" s="52"/>
      <c r="L47" s="63"/>
      <c r="M47" s="53"/>
    </row>
    <row r="48" spans="1:13" ht="24.95" customHeight="1">
      <c r="A48" s="68"/>
      <c r="B48" s="15"/>
      <c r="C48" s="54"/>
      <c r="D48" s="66"/>
      <c r="E48" s="69"/>
      <c r="F48" s="66"/>
      <c r="G48" s="66"/>
      <c r="H48" s="66"/>
      <c r="I48" s="66"/>
      <c r="J48" s="66"/>
      <c r="K48" s="52"/>
      <c r="L48" s="63"/>
      <c r="M48" s="53"/>
    </row>
    <row r="49" spans="1:13" ht="24.95" customHeight="1">
      <c r="A49" s="68"/>
      <c r="B49" s="15"/>
      <c r="C49" s="54"/>
      <c r="D49" s="66"/>
      <c r="E49" s="69"/>
      <c r="F49" s="66"/>
      <c r="G49" s="66"/>
      <c r="H49" s="66"/>
      <c r="I49" s="66"/>
      <c r="J49" s="66"/>
      <c r="K49" s="52"/>
      <c r="L49" s="63"/>
      <c r="M49" s="53"/>
    </row>
    <row r="50" spans="1:13" ht="24.95" customHeight="1">
      <c r="A50" s="68"/>
      <c r="B50" s="15"/>
      <c r="C50" s="54"/>
      <c r="D50" s="66"/>
      <c r="E50" s="69"/>
      <c r="F50" s="66"/>
      <c r="G50" s="66"/>
      <c r="H50" s="66"/>
      <c r="I50" s="66"/>
      <c r="J50" s="66"/>
      <c r="K50" s="52"/>
      <c r="L50" s="63"/>
      <c r="M50" s="53"/>
    </row>
    <row r="51" spans="1:13" ht="24.95" customHeight="1">
      <c r="A51" s="68"/>
      <c r="B51" s="15"/>
      <c r="C51" s="54"/>
      <c r="D51" s="66"/>
      <c r="E51" s="69"/>
      <c r="F51" s="66"/>
      <c r="G51" s="66"/>
      <c r="H51" s="66"/>
      <c r="I51" s="66"/>
      <c r="J51" s="66"/>
      <c r="K51" s="52"/>
      <c r="L51" s="63"/>
      <c r="M51" s="53"/>
    </row>
    <row r="52" spans="1:13" ht="24.95" customHeight="1">
      <c r="A52" s="68"/>
      <c r="B52" s="15"/>
      <c r="C52" s="54"/>
      <c r="D52" s="66"/>
      <c r="E52" s="69"/>
      <c r="F52" s="66"/>
      <c r="G52" s="66"/>
      <c r="H52" s="66"/>
      <c r="I52" s="66"/>
      <c r="J52" s="66"/>
      <c r="K52" s="52"/>
      <c r="L52" s="63"/>
      <c r="M52" s="53"/>
    </row>
    <row r="53" spans="1:13" ht="24.95" customHeight="1">
      <c r="A53" s="68"/>
      <c r="B53" s="15"/>
      <c r="C53" s="54"/>
      <c r="D53" s="66"/>
      <c r="E53" s="69"/>
      <c r="F53" s="66"/>
      <c r="G53" s="66"/>
      <c r="H53" s="66"/>
      <c r="I53" s="66"/>
      <c r="J53" s="66"/>
      <c r="K53" s="52"/>
      <c r="L53" s="63"/>
      <c r="M53" s="53"/>
    </row>
    <row r="54" spans="1:13" ht="24.95" customHeight="1">
      <c r="A54" s="68"/>
      <c r="B54" s="15"/>
      <c r="C54" s="54"/>
      <c r="D54" s="66"/>
      <c r="E54" s="69"/>
      <c r="F54" s="66"/>
      <c r="G54" s="66"/>
      <c r="H54" s="66"/>
      <c r="I54" s="66"/>
      <c r="J54" s="66"/>
      <c r="K54" s="52"/>
      <c r="L54" s="63"/>
      <c r="M54" s="53"/>
    </row>
    <row r="55" spans="1:13" ht="24.95" customHeight="1">
      <c r="A55" s="68"/>
      <c r="B55" s="15"/>
      <c r="C55" s="54"/>
      <c r="D55" s="66"/>
      <c r="E55" s="69"/>
      <c r="F55" s="66"/>
      <c r="G55" s="66"/>
      <c r="H55" s="66"/>
      <c r="I55" s="66"/>
      <c r="J55" s="66"/>
      <c r="K55" s="52"/>
      <c r="L55" s="63"/>
      <c r="M55" s="53"/>
    </row>
    <row r="56" spans="1:13" ht="24.95" customHeight="1">
      <c r="A56" s="68"/>
      <c r="B56" s="15"/>
      <c r="C56" s="54"/>
      <c r="D56" s="66"/>
      <c r="E56" s="69"/>
      <c r="F56" s="66"/>
      <c r="G56" s="66"/>
      <c r="H56" s="66"/>
      <c r="I56" s="66"/>
      <c r="J56" s="66"/>
      <c r="K56" s="52"/>
      <c r="L56" s="63"/>
      <c r="M56" s="53"/>
    </row>
    <row r="57" spans="1:13" ht="24.95" customHeight="1">
      <c r="A57" s="68"/>
      <c r="B57" s="15"/>
      <c r="C57" s="54"/>
      <c r="D57" s="66"/>
      <c r="E57" s="69"/>
      <c r="F57" s="66"/>
      <c r="G57" s="66"/>
      <c r="H57" s="66"/>
      <c r="I57" s="66"/>
      <c r="J57" s="66"/>
      <c r="K57" s="52"/>
      <c r="L57" s="63"/>
      <c r="M57" s="53"/>
    </row>
    <row r="58" spans="1:13" ht="24.95" customHeight="1">
      <c r="A58" s="68"/>
      <c r="B58" s="15"/>
      <c r="C58" s="54"/>
      <c r="D58" s="66"/>
      <c r="E58" s="69"/>
      <c r="F58" s="66"/>
      <c r="G58" s="66"/>
      <c r="H58" s="66"/>
      <c r="I58" s="66"/>
      <c r="J58" s="66"/>
      <c r="K58" s="52"/>
      <c r="L58" s="63"/>
      <c r="M58" s="53"/>
    </row>
    <row r="59" spans="1:13" ht="24.95" customHeight="1">
      <c r="A59" s="68"/>
      <c r="B59" s="15"/>
      <c r="C59" s="54"/>
      <c r="D59" s="66"/>
      <c r="E59" s="69"/>
      <c r="F59" s="66"/>
      <c r="G59" s="66"/>
      <c r="H59" s="66"/>
      <c r="I59" s="66"/>
      <c r="J59" s="66"/>
      <c r="K59" s="52"/>
      <c r="L59" s="63"/>
      <c r="M59" s="53"/>
    </row>
    <row r="60" spans="1:13" ht="24.95" customHeight="1">
      <c r="A60" s="68"/>
      <c r="B60" s="15"/>
      <c r="C60" s="54"/>
      <c r="D60" s="66"/>
      <c r="E60" s="69"/>
      <c r="F60" s="66"/>
      <c r="G60" s="66"/>
      <c r="H60" s="66"/>
      <c r="I60" s="66"/>
      <c r="J60" s="66"/>
      <c r="K60" s="52"/>
      <c r="L60" s="63"/>
      <c r="M60" s="53"/>
    </row>
    <row r="61" spans="1:13" ht="24.95" customHeight="1">
      <c r="A61" s="68"/>
      <c r="B61" s="15"/>
      <c r="C61" s="54"/>
      <c r="D61" s="66"/>
      <c r="E61" s="69"/>
      <c r="F61" s="66"/>
      <c r="G61" s="66"/>
      <c r="H61" s="66"/>
      <c r="I61" s="66"/>
      <c r="J61" s="66"/>
      <c r="K61" s="52"/>
      <c r="L61" s="63"/>
      <c r="M61" s="53"/>
    </row>
    <row r="62" spans="1:13" ht="24.95" customHeight="1">
      <c r="A62" s="68"/>
      <c r="B62" s="15"/>
      <c r="C62" s="54"/>
      <c r="D62" s="66"/>
      <c r="E62" s="69"/>
      <c r="F62" s="66"/>
      <c r="G62" s="66"/>
      <c r="H62" s="66"/>
      <c r="I62" s="66"/>
      <c r="J62" s="66"/>
      <c r="K62" s="52"/>
      <c r="L62" s="63"/>
      <c r="M62" s="53"/>
    </row>
    <row r="63" spans="1:13" ht="24.95" customHeight="1">
      <c r="A63" s="68"/>
      <c r="B63" s="15"/>
      <c r="C63" s="54"/>
      <c r="D63" s="66"/>
      <c r="E63" s="69"/>
      <c r="F63" s="66"/>
      <c r="G63" s="66"/>
      <c r="H63" s="66"/>
      <c r="I63" s="66"/>
      <c r="J63" s="66"/>
      <c r="K63" s="52"/>
      <c r="L63" s="63"/>
      <c r="M63" s="53"/>
    </row>
    <row r="64" spans="1:13" ht="24.95" customHeight="1">
      <c r="A64" s="68"/>
      <c r="B64" s="15"/>
      <c r="C64" s="54"/>
      <c r="D64" s="66"/>
      <c r="E64" s="69"/>
      <c r="F64" s="66"/>
      <c r="G64" s="66"/>
      <c r="H64" s="66"/>
      <c r="I64" s="66"/>
      <c r="J64" s="66"/>
      <c r="K64" s="52"/>
      <c r="L64" s="63"/>
      <c r="M64" s="53"/>
    </row>
    <row r="65" spans="1:13" ht="24.95" customHeight="1">
      <c r="A65" s="68"/>
      <c r="B65" s="15"/>
      <c r="C65" s="54"/>
      <c r="D65" s="66"/>
      <c r="E65" s="69"/>
      <c r="F65" s="66"/>
      <c r="G65" s="66"/>
      <c r="H65" s="66"/>
      <c r="I65" s="66"/>
      <c r="J65" s="66"/>
      <c r="K65" s="52"/>
      <c r="L65" s="63"/>
      <c r="M65" s="53"/>
    </row>
    <row r="66" spans="1:13" ht="24.95" customHeight="1">
      <c r="A66" s="68"/>
      <c r="B66" s="15"/>
      <c r="C66" s="54"/>
      <c r="D66" s="66"/>
      <c r="E66" s="69"/>
      <c r="F66" s="66"/>
      <c r="G66" s="66"/>
      <c r="H66" s="66"/>
      <c r="I66" s="66"/>
      <c r="J66" s="66"/>
      <c r="K66" s="52"/>
      <c r="L66" s="63"/>
      <c r="M66" s="53"/>
    </row>
    <row r="67" spans="1:13" ht="24.95" customHeight="1">
      <c r="A67" s="68"/>
      <c r="B67" s="15"/>
      <c r="C67" s="54"/>
      <c r="D67" s="66"/>
      <c r="E67" s="69"/>
      <c r="F67" s="66"/>
      <c r="G67" s="66"/>
      <c r="H67" s="66"/>
      <c r="I67" s="66"/>
      <c r="J67" s="66"/>
      <c r="K67" s="52"/>
      <c r="L67" s="63"/>
      <c r="M67" s="53"/>
    </row>
    <row r="68" spans="1:13" ht="24.95" customHeight="1">
      <c r="A68" s="68"/>
      <c r="B68" s="15"/>
      <c r="C68" s="54"/>
      <c r="D68" s="66"/>
      <c r="E68" s="69"/>
      <c r="F68" s="66"/>
      <c r="G68" s="66"/>
      <c r="H68" s="66"/>
      <c r="I68" s="66"/>
      <c r="J68" s="66"/>
      <c r="K68" s="52"/>
      <c r="L68" s="63"/>
      <c r="M68" s="53"/>
    </row>
    <row r="69" spans="1:13" ht="24.95" customHeight="1">
      <c r="A69" s="68"/>
      <c r="B69" s="15"/>
      <c r="C69" s="54"/>
      <c r="D69" s="66"/>
      <c r="E69" s="69"/>
      <c r="F69" s="66"/>
      <c r="G69" s="66"/>
      <c r="H69" s="66"/>
      <c r="I69" s="66"/>
      <c r="J69" s="66"/>
      <c r="K69" s="52"/>
      <c r="L69" s="63"/>
      <c r="M69" s="53"/>
    </row>
    <row r="70" spans="1:13" ht="24.95" customHeight="1">
      <c r="A70" s="68"/>
      <c r="B70" s="15"/>
      <c r="C70" s="54"/>
      <c r="D70" s="66"/>
      <c r="E70" s="69"/>
      <c r="F70" s="66"/>
      <c r="G70" s="66"/>
      <c r="H70" s="66"/>
      <c r="I70" s="66"/>
      <c r="J70" s="66"/>
      <c r="K70" s="52"/>
      <c r="L70" s="63"/>
      <c r="M70" s="53"/>
    </row>
    <row r="71" spans="1:13" ht="24.95" customHeight="1">
      <c r="A71" s="68"/>
      <c r="B71" s="15"/>
      <c r="C71" s="54"/>
      <c r="D71" s="66"/>
      <c r="E71" s="69"/>
      <c r="F71" s="66"/>
      <c r="G71" s="66"/>
      <c r="H71" s="66"/>
      <c r="I71" s="66"/>
      <c r="J71" s="66"/>
      <c r="K71" s="52"/>
      <c r="L71" s="63"/>
      <c r="M71" s="53"/>
    </row>
    <row r="72" spans="1:13" ht="24.95" customHeight="1">
      <c r="A72" s="68"/>
      <c r="B72" s="15"/>
      <c r="C72" s="54"/>
      <c r="D72" s="66"/>
      <c r="E72" s="69"/>
      <c r="F72" s="66"/>
      <c r="G72" s="66"/>
      <c r="H72" s="66"/>
      <c r="I72" s="66"/>
      <c r="J72" s="66"/>
      <c r="K72" s="52"/>
      <c r="L72" s="63"/>
      <c r="M72" s="53"/>
    </row>
    <row r="73" spans="1:13" ht="24.95" customHeight="1">
      <c r="A73" s="68"/>
      <c r="B73" s="15"/>
      <c r="C73" s="54"/>
      <c r="D73" s="66"/>
      <c r="E73" s="69"/>
      <c r="F73" s="66"/>
      <c r="G73" s="66"/>
      <c r="H73" s="66"/>
      <c r="I73" s="66"/>
      <c r="J73" s="66"/>
      <c r="K73" s="52"/>
      <c r="L73" s="63"/>
      <c r="M73" s="53"/>
    </row>
    <row r="74" spans="1:13" ht="24.95" customHeight="1">
      <c r="A74" s="68"/>
      <c r="B74" s="15"/>
      <c r="C74" s="54"/>
      <c r="D74" s="66"/>
      <c r="E74" s="69"/>
      <c r="F74" s="66"/>
      <c r="G74" s="66"/>
      <c r="H74" s="66"/>
      <c r="I74" s="66"/>
      <c r="J74" s="66"/>
      <c r="K74" s="52"/>
      <c r="L74" s="63"/>
      <c r="M74" s="53"/>
    </row>
    <row r="75" spans="1:13" ht="24.95" customHeight="1">
      <c r="A75" s="68"/>
      <c r="B75" s="15"/>
      <c r="C75" s="54"/>
      <c r="D75" s="66"/>
      <c r="E75" s="69"/>
      <c r="F75" s="66"/>
      <c r="G75" s="66"/>
      <c r="H75" s="66"/>
      <c r="I75" s="66"/>
      <c r="J75" s="66"/>
      <c r="K75" s="52"/>
      <c r="L75" s="63"/>
      <c r="M75" s="53"/>
    </row>
    <row r="76" spans="1:13" ht="24.95" customHeight="1">
      <c r="A76" s="68"/>
      <c r="B76" s="15"/>
      <c r="C76" s="54"/>
      <c r="D76" s="66"/>
      <c r="E76" s="69"/>
      <c r="F76" s="66"/>
      <c r="G76" s="66"/>
      <c r="H76" s="66"/>
      <c r="I76" s="66"/>
      <c r="J76" s="66"/>
      <c r="K76" s="52"/>
      <c r="L76" s="63"/>
      <c r="M76" s="53"/>
    </row>
    <row r="77" spans="1:13" ht="24.95" customHeight="1">
      <c r="A77" s="68"/>
      <c r="B77" s="15"/>
      <c r="C77" s="54"/>
      <c r="D77" s="66"/>
      <c r="E77" s="69"/>
      <c r="F77" s="66"/>
      <c r="G77" s="66"/>
      <c r="H77" s="66"/>
      <c r="I77" s="66"/>
      <c r="J77" s="66"/>
      <c r="K77" s="52"/>
      <c r="L77" s="63"/>
      <c r="M77" s="53"/>
    </row>
    <row r="78" spans="1:13" ht="24.95" customHeight="1">
      <c r="A78" s="68"/>
      <c r="B78" s="15"/>
      <c r="C78" s="54"/>
      <c r="D78" s="66"/>
      <c r="E78" s="69"/>
      <c r="F78" s="66"/>
      <c r="G78" s="66"/>
      <c r="H78" s="66"/>
      <c r="I78" s="66"/>
      <c r="J78" s="66"/>
      <c r="K78" s="52"/>
      <c r="L78" s="63"/>
      <c r="M78" s="53"/>
    </row>
    <row r="79" spans="1:13" ht="24.95" customHeight="1">
      <c r="A79" s="68"/>
      <c r="B79" s="15"/>
      <c r="C79" s="54"/>
      <c r="D79" s="66"/>
      <c r="E79" s="69"/>
      <c r="F79" s="66"/>
      <c r="G79" s="66"/>
      <c r="H79" s="66"/>
      <c r="I79" s="66"/>
      <c r="J79" s="66"/>
      <c r="K79" s="52"/>
      <c r="L79" s="63"/>
      <c r="M79" s="53"/>
    </row>
    <row r="80" spans="1:13" ht="24.95" customHeight="1">
      <c r="A80" s="68"/>
      <c r="B80" s="15"/>
      <c r="C80" s="54"/>
      <c r="D80" s="66"/>
      <c r="E80" s="69"/>
      <c r="F80" s="66"/>
      <c r="G80" s="66"/>
      <c r="H80" s="66"/>
      <c r="I80" s="66"/>
      <c r="J80" s="66"/>
      <c r="K80" s="52"/>
      <c r="L80" s="63"/>
      <c r="M80" s="53"/>
    </row>
    <row r="81" spans="1:13" ht="24.95" customHeight="1">
      <c r="A81" s="68"/>
      <c r="B81" s="15"/>
      <c r="C81" s="54"/>
      <c r="D81" s="66"/>
      <c r="E81" s="69"/>
      <c r="F81" s="66"/>
      <c r="G81" s="66"/>
      <c r="H81" s="66"/>
      <c r="I81" s="66"/>
      <c r="J81" s="66"/>
      <c r="K81" s="52"/>
      <c r="L81" s="63"/>
      <c r="M81" s="53"/>
    </row>
    <row r="82" spans="1:13" ht="24.95" customHeight="1">
      <c r="A82" s="68"/>
      <c r="B82" s="15"/>
      <c r="C82" s="54"/>
      <c r="D82" s="66"/>
      <c r="E82" s="69"/>
      <c r="F82" s="66"/>
      <c r="G82" s="66"/>
      <c r="H82" s="66"/>
      <c r="I82" s="66"/>
      <c r="J82" s="66"/>
      <c r="K82" s="52"/>
      <c r="L82" s="63"/>
      <c r="M82" s="53"/>
    </row>
    <row r="83" spans="1:13" ht="24.95" customHeight="1">
      <c r="A83" s="68"/>
      <c r="B83" s="15"/>
      <c r="C83" s="54"/>
      <c r="D83" s="66"/>
      <c r="E83" s="69"/>
      <c r="F83" s="66"/>
      <c r="G83" s="66"/>
      <c r="H83" s="66"/>
      <c r="I83" s="66"/>
      <c r="J83" s="66"/>
      <c r="K83" s="52"/>
      <c r="L83" s="63"/>
      <c r="M83" s="53"/>
    </row>
    <row r="84" spans="1:13" ht="24.95" customHeight="1">
      <c r="A84" s="68"/>
      <c r="B84" s="15"/>
      <c r="C84" s="54"/>
      <c r="D84" s="66"/>
      <c r="E84" s="69"/>
      <c r="F84" s="66"/>
      <c r="G84" s="66"/>
      <c r="H84" s="66"/>
      <c r="I84" s="66"/>
      <c r="J84" s="66"/>
      <c r="K84" s="52"/>
      <c r="L84" s="63"/>
      <c r="M84" s="53"/>
    </row>
    <row r="85" spans="1:13" ht="24.95" customHeight="1">
      <c r="A85" s="68"/>
      <c r="B85" s="15"/>
      <c r="C85" s="54"/>
      <c r="D85" s="66"/>
      <c r="E85" s="69"/>
      <c r="F85" s="66"/>
      <c r="G85" s="66"/>
      <c r="H85" s="66"/>
      <c r="I85" s="66"/>
      <c r="J85" s="66"/>
      <c r="K85" s="52"/>
      <c r="L85" s="63"/>
      <c r="M85" s="53"/>
    </row>
    <row r="86" spans="1:13" ht="24.95" customHeight="1">
      <c r="A86" s="68"/>
      <c r="B86" s="15"/>
      <c r="C86" s="54"/>
      <c r="D86" s="66"/>
      <c r="E86" s="69"/>
      <c r="F86" s="66"/>
      <c r="G86" s="66"/>
      <c r="H86" s="66"/>
      <c r="I86" s="66"/>
      <c r="J86" s="66"/>
      <c r="K86" s="52"/>
      <c r="L86" s="63"/>
      <c r="M86" s="53"/>
    </row>
    <row r="87" spans="1:13" ht="24.95" customHeight="1">
      <c r="A87" s="68"/>
      <c r="B87" s="15"/>
      <c r="C87" s="54"/>
      <c r="D87" s="66"/>
      <c r="E87" s="69"/>
      <c r="F87" s="66"/>
      <c r="G87" s="66"/>
      <c r="H87" s="66"/>
      <c r="I87" s="66"/>
      <c r="J87" s="66"/>
      <c r="K87" s="52"/>
      <c r="L87" s="63"/>
      <c r="M87" s="53"/>
    </row>
    <row r="88" spans="1:13" ht="24.95" customHeight="1">
      <c r="A88" s="68"/>
      <c r="B88" s="15"/>
      <c r="C88" s="54"/>
      <c r="D88" s="66"/>
      <c r="E88" s="69"/>
      <c r="F88" s="66"/>
      <c r="G88" s="66"/>
      <c r="H88" s="66"/>
      <c r="I88" s="66"/>
      <c r="J88" s="66"/>
      <c r="K88" s="52"/>
      <c r="L88" s="63"/>
      <c r="M88" s="53"/>
    </row>
    <row r="89" spans="1:13" ht="24.95" customHeight="1">
      <c r="A89" s="68"/>
      <c r="B89" s="15"/>
      <c r="C89" s="54"/>
      <c r="D89" s="66"/>
      <c r="E89" s="69"/>
      <c r="F89" s="66"/>
      <c r="G89" s="66"/>
      <c r="H89" s="66"/>
      <c r="I89" s="66"/>
      <c r="J89" s="66"/>
      <c r="K89" s="52"/>
      <c r="L89" s="63"/>
      <c r="M89" s="53"/>
    </row>
    <row r="90" spans="1:13" ht="24.95" customHeight="1">
      <c r="A90" s="68"/>
      <c r="B90" s="15"/>
      <c r="C90" s="54"/>
      <c r="D90" s="66"/>
      <c r="E90" s="69"/>
      <c r="F90" s="66"/>
      <c r="G90" s="66"/>
      <c r="H90" s="66"/>
      <c r="I90" s="66"/>
      <c r="J90" s="66"/>
      <c r="K90" s="52"/>
      <c r="L90" s="63"/>
      <c r="M90" s="53"/>
    </row>
    <row r="91" spans="1:13" ht="24.95" customHeight="1">
      <c r="A91" s="68"/>
      <c r="B91" s="15"/>
      <c r="C91" s="54"/>
      <c r="D91" s="66"/>
      <c r="E91" s="69"/>
      <c r="F91" s="66"/>
      <c r="G91" s="66"/>
      <c r="H91" s="66"/>
      <c r="I91" s="66"/>
      <c r="J91" s="66"/>
      <c r="K91" s="52"/>
      <c r="L91" s="63"/>
      <c r="M91" s="53"/>
    </row>
    <row r="92" spans="1:13" ht="24.95" customHeight="1">
      <c r="A92" s="68"/>
      <c r="B92" s="15"/>
      <c r="C92" s="54"/>
      <c r="D92" s="66"/>
      <c r="E92" s="69"/>
      <c r="F92" s="66"/>
      <c r="G92" s="66"/>
      <c r="H92" s="66"/>
      <c r="I92" s="66"/>
      <c r="J92" s="66"/>
      <c r="K92" s="52"/>
      <c r="L92" s="63"/>
      <c r="M92" s="53"/>
    </row>
    <row r="93" spans="1:13" ht="24.95" customHeight="1">
      <c r="A93" s="68"/>
      <c r="B93" s="15"/>
      <c r="C93" s="54"/>
      <c r="D93" s="66"/>
      <c r="E93" s="69"/>
      <c r="F93" s="66"/>
      <c r="G93" s="66"/>
      <c r="H93" s="66"/>
      <c r="I93" s="66"/>
      <c r="J93" s="66"/>
      <c r="K93" s="52"/>
      <c r="L93" s="63"/>
      <c r="M93" s="53"/>
    </row>
    <row r="94" spans="1:13" ht="24.95" customHeight="1">
      <c r="A94" s="68"/>
      <c r="B94" s="15"/>
      <c r="C94" s="54"/>
      <c r="D94" s="66"/>
      <c r="E94" s="69"/>
      <c r="F94" s="66"/>
      <c r="G94" s="66"/>
      <c r="H94" s="66"/>
      <c r="I94" s="66"/>
      <c r="J94" s="66"/>
      <c r="K94" s="52"/>
      <c r="L94" s="63"/>
      <c r="M94" s="53"/>
    </row>
    <row r="95" spans="1:13" ht="24.95" customHeight="1">
      <c r="A95" s="68"/>
      <c r="B95" s="15"/>
      <c r="C95" s="54"/>
      <c r="D95" s="66"/>
      <c r="E95" s="69"/>
      <c r="F95" s="66"/>
      <c r="G95" s="66"/>
      <c r="H95" s="66"/>
      <c r="I95" s="66"/>
      <c r="J95" s="66"/>
      <c r="K95" s="52"/>
      <c r="L95" s="63"/>
      <c r="M95" s="53"/>
    </row>
    <row r="96" spans="1:13" ht="24.95" customHeight="1">
      <c r="A96" s="68"/>
      <c r="B96" s="15"/>
      <c r="C96" s="54"/>
      <c r="D96" s="66"/>
      <c r="E96" s="69"/>
      <c r="F96" s="66"/>
      <c r="G96" s="66"/>
      <c r="H96" s="66"/>
      <c r="I96" s="66"/>
      <c r="J96" s="66"/>
      <c r="K96" s="52"/>
      <c r="L96" s="63"/>
      <c r="M96" s="53"/>
    </row>
    <row r="97" spans="1:13" ht="24.95" customHeight="1">
      <c r="A97" s="68"/>
      <c r="B97" s="15"/>
      <c r="C97" s="54"/>
      <c r="D97" s="66"/>
      <c r="E97" s="69"/>
      <c r="F97" s="66"/>
      <c r="G97" s="66"/>
      <c r="H97" s="66"/>
      <c r="I97" s="66"/>
      <c r="J97" s="66"/>
      <c r="K97" s="52"/>
      <c r="L97" s="63"/>
      <c r="M97" s="53"/>
    </row>
    <row r="98" spans="1:13" ht="24.95" customHeight="1">
      <c r="A98" s="68"/>
      <c r="B98" s="15"/>
      <c r="C98" s="54"/>
      <c r="D98" s="66"/>
      <c r="E98" s="69"/>
      <c r="F98" s="66"/>
      <c r="G98" s="66"/>
      <c r="H98" s="66"/>
      <c r="I98" s="66"/>
      <c r="J98" s="66"/>
      <c r="K98" s="52"/>
      <c r="L98" s="63"/>
      <c r="M98" s="53"/>
    </row>
    <row r="99" spans="1:13" ht="24.95" customHeight="1">
      <c r="A99" s="68"/>
      <c r="B99" s="15"/>
      <c r="C99" s="54"/>
      <c r="D99" s="66"/>
      <c r="E99" s="69"/>
      <c r="F99" s="66"/>
      <c r="G99" s="66"/>
      <c r="H99" s="66"/>
      <c r="I99" s="66"/>
      <c r="J99" s="66"/>
      <c r="K99" s="52"/>
      <c r="L99" s="63"/>
      <c r="M99" s="53"/>
    </row>
    <row r="100" spans="1:13" ht="24.95" customHeight="1">
      <c r="A100" s="68"/>
      <c r="B100" s="15"/>
      <c r="C100" s="54"/>
      <c r="D100" s="66"/>
      <c r="E100" s="69"/>
      <c r="F100" s="66"/>
      <c r="G100" s="66"/>
      <c r="H100" s="66"/>
      <c r="I100" s="66"/>
      <c r="J100" s="66"/>
      <c r="K100" s="52"/>
      <c r="L100" s="63"/>
      <c r="M100" s="53"/>
    </row>
    <row r="101" spans="1:13" ht="24.95" customHeight="1">
      <c r="A101" s="68"/>
      <c r="B101" s="15"/>
      <c r="C101" s="54"/>
      <c r="D101" s="66"/>
      <c r="E101" s="69"/>
      <c r="F101" s="66"/>
      <c r="G101" s="66"/>
      <c r="H101" s="66"/>
      <c r="I101" s="66"/>
      <c r="J101" s="66"/>
      <c r="K101" s="52"/>
      <c r="L101" s="63"/>
      <c r="M101" s="53"/>
    </row>
    <row r="102" spans="1:13" ht="24.95" customHeight="1">
      <c r="A102" s="68"/>
      <c r="B102" s="15"/>
      <c r="C102" s="54"/>
      <c r="D102" s="66"/>
      <c r="E102" s="69"/>
      <c r="F102" s="66"/>
      <c r="G102" s="66"/>
      <c r="H102" s="66"/>
      <c r="I102" s="66"/>
      <c r="J102" s="66"/>
      <c r="K102" s="52"/>
      <c r="L102" s="63"/>
      <c r="M102" s="53"/>
    </row>
    <row r="103" spans="1:13" ht="24.95" customHeight="1">
      <c r="A103" s="68"/>
      <c r="B103" s="15"/>
      <c r="C103" s="54"/>
      <c r="D103" s="66"/>
      <c r="E103" s="69"/>
      <c r="F103" s="66"/>
      <c r="G103" s="66"/>
      <c r="H103" s="66"/>
      <c r="I103" s="66"/>
      <c r="J103" s="66"/>
      <c r="K103" s="52"/>
      <c r="L103" s="63"/>
      <c r="M103" s="53"/>
    </row>
    <row r="104" spans="1:13" ht="24.95" customHeight="1">
      <c r="A104" s="68"/>
      <c r="B104" s="15"/>
      <c r="C104" s="54"/>
      <c r="D104" s="66"/>
      <c r="E104" s="69"/>
      <c r="F104" s="66"/>
      <c r="G104" s="66"/>
      <c r="H104" s="66"/>
      <c r="I104" s="66"/>
      <c r="J104" s="66"/>
      <c r="K104" s="52"/>
      <c r="L104" s="63"/>
      <c r="M104" s="53"/>
    </row>
    <row r="105" spans="1:13" ht="24.95" customHeight="1">
      <c r="A105" s="68"/>
      <c r="B105" s="15"/>
      <c r="C105" s="54"/>
      <c r="D105" s="66"/>
      <c r="E105" s="69"/>
      <c r="F105" s="66"/>
      <c r="G105" s="66"/>
      <c r="H105" s="66"/>
      <c r="I105" s="66"/>
      <c r="J105" s="66"/>
      <c r="K105" s="52"/>
      <c r="L105" s="63"/>
      <c r="M105" s="53"/>
    </row>
    <row r="106" spans="1:13" ht="24.95" customHeight="1">
      <c r="A106" s="68"/>
      <c r="B106" s="15"/>
      <c r="C106" s="54"/>
      <c r="D106" s="66"/>
      <c r="E106" s="69"/>
      <c r="F106" s="66"/>
      <c r="G106" s="66"/>
      <c r="H106" s="66"/>
      <c r="I106" s="66"/>
      <c r="J106" s="66"/>
      <c r="K106" s="52"/>
      <c r="L106" s="63"/>
      <c r="M106" s="53"/>
    </row>
    <row r="107" spans="1:13" ht="24.95" customHeight="1">
      <c r="A107" s="68"/>
      <c r="B107" s="15"/>
      <c r="C107" s="54"/>
      <c r="D107" s="66"/>
      <c r="E107" s="69"/>
      <c r="F107" s="66"/>
      <c r="G107" s="66"/>
      <c r="H107" s="66"/>
      <c r="I107" s="66"/>
      <c r="J107" s="66"/>
      <c r="K107" s="52"/>
      <c r="L107" s="63"/>
      <c r="M107" s="53"/>
    </row>
    <row r="108" spans="1:13" ht="24.95" customHeight="1">
      <c r="A108" s="68"/>
      <c r="B108" s="15"/>
      <c r="C108" s="54"/>
      <c r="D108" s="66"/>
      <c r="E108" s="69"/>
      <c r="F108" s="66"/>
      <c r="G108" s="66"/>
      <c r="H108" s="66"/>
      <c r="I108" s="66"/>
      <c r="J108" s="66"/>
      <c r="K108" s="52"/>
      <c r="L108" s="63"/>
      <c r="M108" s="53"/>
    </row>
    <row r="109" spans="1:13" ht="24.95" customHeight="1">
      <c r="A109" s="68"/>
      <c r="B109" s="15"/>
      <c r="C109" s="54"/>
      <c r="D109" s="66"/>
      <c r="E109" s="69"/>
      <c r="F109" s="66"/>
      <c r="G109" s="66"/>
      <c r="H109" s="66"/>
      <c r="I109" s="66"/>
      <c r="J109" s="66"/>
      <c r="K109" s="52"/>
      <c r="L109" s="63"/>
      <c r="M109" s="53"/>
    </row>
    <row r="110" spans="1:13" ht="24.95" customHeight="1">
      <c r="A110" s="68"/>
      <c r="B110" s="15"/>
      <c r="C110" s="54"/>
      <c r="D110" s="66"/>
      <c r="E110" s="69"/>
      <c r="F110" s="66"/>
      <c r="G110" s="66"/>
      <c r="H110" s="66"/>
      <c r="I110" s="66"/>
      <c r="J110" s="66"/>
      <c r="K110" s="52"/>
      <c r="L110" s="63"/>
      <c r="M110" s="53"/>
    </row>
    <row r="111" spans="1:13" ht="24.95" customHeight="1">
      <c r="A111" s="68"/>
      <c r="B111" s="15"/>
      <c r="C111" s="54"/>
      <c r="D111" s="66"/>
      <c r="E111" s="69"/>
      <c r="F111" s="66"/>
      <c r="G111" s="66"/>
      <c r="H111" s="66"/>
      <c r="I111" s="66"/>
      <c r="J111" s="66"/>
      <c r="K111" s="52"/>
      <c r="L111" s="63"/>
      <c r="M111" s="53"/>
    </row>
    <row r="112" spans="1:13" ht="24.95" customHeight="1">
      <c r="A112" s="68"/>
      <c r="B112" s="15"/>
      <c r="C112" s="54"/>
      <c r="D112" s="66"/>
      <c r="E112" s="69"/>
      <c r="F112" s="66"/>
      <c r="G112" s="66"/>
      <c r="H112" s="66"/>
      <c r="I112" s="66"/>
      <c r="J112" s="66"/>
      <c r="K112" s="52"/>
      <c r="L112" s="63"/>
      <c r="M112" s="53"/>
    </row>
    <row r="113" spans="1:13" ht="24.95" customHeight="1">
      <c r="A113" s="68"/>
      <c r="B113" s="15"/>
      <c r="C113" s="54"/>
      <c r="D113" s="66"/>
      <c r="E113" s="69"/>
      <c r="F113" s="66"/>
      <c r="G113" s="66"/>
      <c r="H113" s="66"/>
      <c r="I113" s="66"/>
      <c r="J113" s="66"/>
      <c r="K113" s="52"/>
      <c r="L113" s="63"/>
      <c r="M113" s="53"/>
    </row>
    <row r="114" spans="1:13" ht="24.95" customHeight="1">
      <c r="A114" s="68"/>
      <c r="B114" s="15"/>
      <c r="C114" s="54"/>
      <c r="D114" s="66"/>
      <c r="E114" s="69"/>
      <c r="F114" s="66"/>
      <c r="G114" s="66"/>
      <c r="H114" s="66"/>
      <c r="I114" s="66"/>
      <c r="J114" s="66"/>
      <c r="K114" s="52"/>
      <c r="L114" s="63"/>
      <c r="M114" s="53"/>
    </row>
    <row r="115" spans="1:13" ht="24.95" customHeight="1">
      <c r="A115" s="68"/>
      <c r="B115" s="15"/>
      <c r="C115" s="54"/>
      <c r="D115" s="66"/>
      <c r="E115" s="69"/>
      <c r="F115" s="66"/>
      <c r="G115" s="66"/>
      <c r="H115" s="66"/>
      <c r="I115" s="66"/>
      <c r="J115" s="66"/>
      <c r="K115" s="52"/>
      <c r="L115" s="63"/>
      <c r="M115" s="53"/>
    </row>
    <row r="116" spans="1:13" ht="24.95" customHeight="1">
      <c r="A116" s="68"/>
      <c r="B116" s="15"/>
      <c r="C116" s="54"/>
      <c r="D116" s="66"/>
      <c r="E116" s="69"/>
      <c r="F116" s="66"/>
      <c r="G116" s="66"/>
      <c r="H116" s="66"/>
      <c r="I116" s="66"/>
      <c r="J116" s="66"/>
      <c r="K116" s="52"/>
      <c r="L116" s="63"/>
      <c r="M116" s="53"/>
    </row>
    <row r="117" spans="1:13" ht="24.95" customHeight="1">
      <c r="A117" s="68"/>
      <c r="B117" s="15"/>
      <c r="C117" s="54"/>
      <c r="D117" s="66"/>
      <c r="E117" s="69"/>
      <c r="F117" s="66"/>
      <c r="G117" s="66"/>
      <c r="H117" s="66"/>
      <c r="I117" s="66"/>
      <c r="J117" s="66"/>
      <c r="K117" s="52"/>
      <c r="L117" s="63"/>
      <c r="M117" s="53"/>
    </row>
    <row r="118" spans="1:13" ht="24.95" customHeight="1">
      <c r="A118" s="68"/>
      <c r="B118" s="15"/>
      <c r="C118" s="54"/>
      <c r="D118" s="66"/>
      <c r="E118" s="69"/>
      <c r="F118" s="66"/>
      <c r="G118" s="66"/>
      <c r="H118" s="66"/>
      <c r="I118" s="66"/>
      <c r="J118" s="66"/>
      <c r="K118" s="52"/>
      <c r="L118" s="63"/>
      <c r="M118" s="53"/>
    </row>
    <row r="119" spans="1:13" ht="24.95" customHeight="1">
      <c r="A119" s="68"/>
      <c r="B119" s="15"/>
      <c r="C119" s="54"/>
      <c r="D119" s="66"/>
      <c r="E119" s="69"/>
      <c r="F119" s="66"/>
      <c r="G119" s="66"/>
      <c r="H119" s="66"/>
      <c r="I119" s="66"/>
      <c r="J119" s="66"/>
      <c r="K119" s="52"/>
      <c r="L119" s="63"/>
      <c r="M119" s="53"/>
    </row>
    <row r="120" spans="1:13" ht="24.95" customHeight="1">
      <c r="A120" s="68"/>
      <c r="B120" s="15"/>
      <c r="C120" s="54"/>
      <c r="D120" s="66"/>
      <c r="E120" s="69"/>
      <c r="F120" s="66"/>
      <c r="G120" s="66"/>
      <c r="H120" s="66"/>
      <c r="I120" s="66"/>
      <c r="J120" s="66"/>
      <c r="K120" s="52"/>
      <c r="L120" s="63"/>
      <c r="M120" s="53"/>
    </row>
    <row r="121" spans="1:13" ht="24.95" customHeight="1">
      <c r="A121" s="68"/>
      <c r="B121" s="15"/>
      <c r="C121" s="54"/>
      <c r="D121" s="66"/>
      <c r="E121" s="69"/>
      <c r="F121" s="66"/>
      <c r="G121" s="66"/>
      <c r="H121" s="66"/>
      <c r="I121" s="66"/>
      <c r="J121" s="66"/>
      <c r="K121" s="52"/>
      <c r="L121" s="63"/>
      <c r="M121" s="53"/>
    </row>
    <row r="122" spans="1:13" ht="24.95" customHeight="1">
      <c r="A122" s="68"/>
      <c r="B122" s="15"/>
      <c r="C122" s="54"/>
      <c r="D122" s="66"/>
      <c r="E122" s="69"/>
      <c r="F122" s="66"/>
      <c r="G122" s="66"/>
      <c r="H122" s="66"/>
      <c r="I122" s="66"/>
      <c r="J122" s="66"/>
      <c r="K122" s="52"/>
      <c r="L122" s="63"/>
      <c r="M122" s="53"/>
    </row>
    <row r="123" spans="1:13" ht="24.95" customHeight="1">
      <c r="A123" s="68"/>
      <c r="B123" s="15"/>
      <c r="C123" s="54"/>
      <c r="D123" s="66"/>
      <c r="E123" s="69"/>
      <c r="F123" s="66"/>
      <c r="G123" s="66"/>
      <c r="H123" s="66"/>
      <c r="I123" s="66"/>
      <c r="J123" s="66"/>
      <c r="K123" s="52"/>
      <c r="L123" s="63"/>
      <c r="M123" s="53"/>
    </row>
    <row r="124" spans="1:13" ht="24.95" customHeight="1">
      <c r="A124" s="68"/>
      <c r="B124" s="15"/>
      <c r="C124" s="54"/>
      <c r="D124" s="66"/>
      <c r="E124" s="69"/>
      <c r="F124" s="66"/>
      <c r="G124" s="66"/>
      <c r="H124" s="66"/>
      <c r="I124" s="66"/>
      <c r="J124" s="66"/>
      <c r="K124" s="52"/>
      <c r="L124" s="63"/>
      <c r="M124" s="53"/>
    </row>
    <row r="125" spans="1:13" ht="24.95" customHeight="1">
      <c r="A125" s="68"/>
      <c r="B125" s="15"/>
      <c r="C125" s="54"/>
      <c r="D125" s="66"/>
      <c r="E125" s="69"/>
      <c r="F125" s="66"/>
      <c r="G125" s="66"/>
      <c r="H125" s="66"/>
      <c r="I125" s="66"/>
      <c r="J125" s="66"/>
      <c r="K125" s="52"/>
      <c r="L125" s="63"/>
      <c r="M125" s="53"/>
    </row>
    <row r="126" spans="1:13" ht="24.95" customHeight="1">
      <c r="A126" s="68"/>
      <c r="B126" s="15"/>
      <c r="C126" s="54"/>
      <c r="D126" s="66"/>
      <c r="E126" s="69"/>
      <c r="F126" s="66"/>
      <c r="G126" s="66"/>
      <c r="H126" s="66"/>
      <c r="I126" s="66"/>
      <c r="J126" s="66"/>
      <c r="K126" s="52"/>
      <c r="L126" s="63"/>
      <c r="M126" s="53"/>
    </row>
    <row r="127" spans="1:13" ht="24.95" customHeight="1">
      <c r="A127" s="68"/>
      <c r="B127" s="15"/>
      <c r="C127" s="54"/>
      <c r="D127" s="66"/>
      <c r="E127" s="69"/>
      <c r="F127" s="66"/>
      <c r="G127" s="66"/>
      <c r="H127" s="66"/>
      <c r="I127" s="66"/>
      <c r="J127" s="66"/>
      <c r="K127" s="52"/>
      <c r="L127" s="63"/>
      <c r="M127" s="53"/>
    </row>
    <row r="128" spans="1:13" ht="24.95" customHeight="1">
      <c r="A128" s="68"/>
      <c r="B128" s="15"/>
      <c r="C128" s="54"/>
      <c r="D128" s="66"/>
      <c r="E128" s="69"/>
      <c r="F128" s="66"/>
      <c r="G128" s="66"/>
      <c r="H128" s="66"/>
      <c r="I128" s="66"/>
      <c r="J128" s="66"/>
      <c r="K128" s="52"/>
      <c r="L128" s="63"/>
      <c r="M128" s="53"/>
    </row>
    <row r="129" spans="1:13" ht="24.95" customHeight="1">
      <c r="A129" s="68"/>
      <c r="B129" s="15"/>
      <c r="C129" s="54"/>
      <c r="D129" s="66"/>
      <c r="E129" s="69"/>
      <c r="F129" s="66"/>
      <c r="G129" s="66"/>
      <c r="H129" s="66"/>
      <c r="I129" s="66"/>
      <c r="J129" s="66"/>
      <c r="K129" s="52"/>
      <c r="L129" s="63"/>
      <c r="M129" s="53"/>
    </row>
    <row r="130" spans="1:13" ht="24.95" customHeight="1">
      <c r="A130" s="68"/>
      <c r="B130" s="15"/>
      <c r="C130" s="54"/>
      <c r="D130" s="66"/>
      <c r="E130" s="69"/>
      <c r="F130" s="66"/>
      <c r="G130" s="66"/>
      <c r="H130" s="66"/>
      <c r="I130" s="66"/>
      <c r="J130" s="66"/>
      <c r="K130" s="52"/>
      <c r="L130" s="63"/>
      <c r="M130" s="53"/>
    </row>
    <row r="131" spans="1:13" ht="24.95" customHeight="1">
      <c r="A131" s="68"/>
      <c r="B131" s="15"/>
      <c r="C131" s="54"/>
      <c r="D131" s="66"/>
      <c r="E131" s="69"/>
      <c r="F131" s="66"/>
      <c r="G131" s="66"/>
      <c r="H131" s="66"/>
      <c r="I131" s="66"/>
      <c r="J131" s="66"/>
      <c r="K131" s="52"/>
      <c r="L131" s="63"/>
      <c r="M131" s="53"/>
    </row>
    <row r="132" spans="1:13" ht="24.95" customHeight="1">
      <c r="A132" s="68"/>
      <c r="B132" s="15"/>
      <c r="C132" s="54"/>
      <c r="D132" s="66"/>
      <c r="E132" s="69"/>
      <c r="F132" s="66"/>
      <c r="G132" s="66"/>
      <c r="H132" s="66"/>
      <c r="I132" s="66"/>
      <c r="J132" s="66"/>
      <c r="K132" s="52"/>
      <c r="L132" s="63"/>
      <c r="M132" s="53"/>
    </row>
    <row r="133" spans="1:13" ht="24.95" customHeight="1">
      <c r="A133" s="68"/>
      <c r="B133" s="15"/>
      <c r="C133" s="54"/>
      <c r="D133" s="66"/>
      <c r="E133" s="69"/>
      <c r="F133" s="66"/>
      <c r="G133" s="66"/>
      <c r="H133" s="66"/>
      <c r="I133" s="66"/>
      <c r="J133" s="66"/>
      <c r="K133" s="52"/>
      <c r="L133" s="63"/>
      <c r="M133" s="53"/>
    </row>
    <row r="134" spans="1:13" ht="24.95" customHeight="1">
      <c r="A134" s="68"/>
      <c r="B134" s="15"/>
      <c r="C134" s="54"/>
      <c r="D134" s="66"/>
      <c r="E134" s="69"/>
      <c r="F134" s="66"/>
      <c r="G134" s="66"/>
      <c r="H134" s="66"/>
      <c r="I134" s="66"/>
      <c r="J134" s="66"/>
      <c r="K134" s="52"/>
      <c r="L134" s="63"/>
      <c r="M134" s="53"/>
    </row>
    <row r="135" spans="1:13" ht="24.95" customHeight="1">
      <c r="A135" s="68"/>
      <c r="B135" s="15"/>
      <c r="C135" s="54"/>
      <c r="D135" s="66"/>
      <c r="E135" s="69"/>
      <c r="F135" s="66"/>
      <c r="G135" s="66"/>
      <c r="H135" s="66"/>
      <c r="I135" s="66"/>
      <c r="J135" s="66"/>
      <c r="K135" s="52"/>
      <c r="L135" s="63"/>
      <c r="M135" s="53"/>
    </row>
    <row r="136" spans="1:13" ht="24.95" customHeight="1">
      <c r="A136" s="68"/>
      <c r="B136" s="15"/>
      <c r="C136" s="54"/>
      <c r="D136" s="66"/>
      <c r="E136" s="69"/>
      <c r="F136" s="66"/>
      <c r="G136" s="66"/>
      <c r="H136" s="66"/>
      <c r="I136" s="66"/>
      <c r="J136" s="66"/>
      <c r="K136" s="52"/>
      <c r="L136" s="63"/>
      <c r="M136" s="53"/>
    </row>
    <row r="137" spans="1:13" ht="24.95" customHeight="1">
      <c r="A137" s="68"/>
      <c r="B137" s="15"/>
      <c r="C137" s="54"/>
      <c r="D137" s="66"/>
      <c r="E137" s="69"/>
      <c r="F137" s="66"/>
      <c r="G137" s="66"/>
      <c r="H137" s="66"/>
      <c r="I137" s="66"/>
      <c r="J137" s="66"/>
      <c r="K137" s="52"/>
      <c r="L137" s="63"/>
      <c r="M137" s="53"/>
    </row>
    <row r="138" spans="1:13" ht="24.95" customHeight="1">
      <c r="A138" s="68"/>
      <c r="B138" s="15"/>
      <c r="C138" s="54"/>
      <c r="D138" s="66"/>
      <c r="E138" s="69"/>
      <c r="F138" s="66"/>
      <c r="G138" s="66"/>
      <c r="H138" s="66"/>
      <c r="I138" s="66"/>
      <c r="J138" s="66"/>
      <c r="K138" s="52"/>
      <c r="L138" s="63"/>
      <c r="M138" s="53"/>
    </row>
    <row r="139" spans="1:13" ht="24.95" customHeight="1">
      <c r="A139" s="68"/>
      <c r="B139" s="15"/>
      <c r="C139" s="54"/>
      <c r="D139" s="66"/>
      <c r="E139" s="69"/>
      <c r="F139" s="66"/>
      <c r="G139" s="66"/>
      <c r="H139" s="66"/>
      <c r="I139" s="66"/>
      <c r="J139" s="66"/>
      <c r="K139" s="52"/>
      <c r="L139" s="63"/>
      <c r="M139" s="53"/>
    </row>
    <row r="140" spans="1:13" ht="24.95" customHeight="1">
      <c r="A140" s="68"/>
      <c r="B140" s="15"/>
      <c r="C140" s="54"/>
      <c r="D140" s="66"/>
      <c r="E140" s="69"/>
      <c r="F140" s="66"/>
      <c r="G140" s="66"/>
      <c r="H140" s="66"/>
      <c r="I140" s="66"/>
      <c r="J140" s="66"/>
      <c r="K140" s="52"/>
      <c r="L140" s="63"/>
      <c r="M140" s="53"/>
    </row>
    <row r="141" spans="1:13" ht="24.95" customHeight="1">
      <c r="A141" s="68"/>
      <c r="B141" s="15"/>
      <c r="C141" s="54"/>
      <c r="D141" s="66"/>
      <c r="E141" s="69"/>
      <c r="F141" s="66"/>
      <c r="G141" s="66"/>
      <c r="H141" s="66"/>
      <c r="I141" s="66"/>
      <c r="J141" s="66"/>
      <c r="K141" s="52"/>
      <c r="L141" s="63"/>
      <c r="M141" s="53"/>
    </row>
    <row r="142" spans="1:13" ht="24.95" customHeight="1">
      <c r="A142" s="68"/>
      <c r="B142" s="15"/>
      <c r="C142" s="54"/>
      <c r="D142" s="66"/>
      <c r="E142" s="69"/>
      <c r="F142" s="66"/>
      <c r="G142" s="66"/>
      <c r="H142" s="66"/>
      <c r="I142" s="66"/>
      <c r="J142" s="66"/>
      <c r="K142" s="52"/>
      <c r="L142" s="63"/>
      <c r="M142" s="53"/>
    </row>
    <row r="143" spans="1:13" ht="24.95" customHeight="1">
      <c r="A143" s="68"/>
      <c r="B143" s="15"/>
      <c r="C143" s="54"/>
      <c r="D143" s="66"/>
      <c r="E143" s="69"/>
      <c r="F143" s="66"/>
      <c r="G143" s="66"/>
      <c r="H143" s="66"/>
      <c r="I143" s="66"/>
      <c r="J143" s="66"/>
      <c r="K143" s="52"/>
      <c r="L143" s="63"/>
      <c r="M143" s="53"/>
    </row>
    <row r="144" spans="1:13" ht="24.95" customHeight="1">
      <c r="A144" s="68"/>
      <c r="B144" s="15"/>
      <c r="C144" s="54"/>
      <c r="D144" s="66"/>
      <c r="E144" s="69"/>
      <c r="F144" s="66"/>
      <c r="G144" s="66"/>
      <c r="H144" s="66"/>
      <c r="I144" s="66"/>
      <c r="J144" s="66"/>
      <c r="K144" s="52"/>
      <c r="L144" s="63"/>
      <c r="M144" s="53"/>
    </row>
    <row r="145" spans="1:13" ht="24.95" customHeight="1">
      <c r="A145" s="68"/>
      <c r="B145" s="15"/>
      <c r="C145" s="54"/>
      <c r="D145" s="66"/>
      <c r="E145" s="69"/>
      <c r="F145" s="66"/>
      <c r="G145" s="66"/>
      <c r="H145" s="66"/>
      <c r="I145" s="66"/>
      <c r="J145" s="66"/>
      <c r="K145" s="52"/>
      <c r="L145" s="63"/>
      <c r="M145" s="53"/>
    </row>
    <row r="146" spans="1:13" ht="24.95" customHeight="1">
      <c r="A146" s="68"/>
      <c r="B146" s="15"/>
      <c r="C146" s="54"/>
      <c r="D146" s="66"/>
      <c r="E146" s="69"/>
      <c r="F146" s="66"/>
      <c r="G146" s="66"/>
      <c r="H146" s="66"/>
      <c r="I146" s="66"/>
      <c r="J146" s="66"/>
      <c r="K146" s="52"/>
      <c r="L146" s="63"/>
      <c r="M146" s="53"/>
    </row>
    <row r="147" spans="1:13" ht="24.95" customHeight="1">
      <c r="A147" s="68"/>
      <c r="B147" s="15"/>
      <c r="C147" s="54"/>
      <c r="D147" s="66"/>
      <c r="E147" s="69"/>
      <c r="F147" s="66"/>
      <c r="G147" s="66"/>
      <c r="H147" s="66"/>
      <c r="I147" s="66"/>
      <c r="J147" s="66"/>
      <c r="K147" s="52"/>
      <c r="L147" s="63"/>
      <c r="M147" s="53"/>
    </row>
    <row r="148" spans="1:13" ht="24.95" customHeight="1">
      <c r="A148" s="68"/>
      <c r="B148" s="15"/>
      <c r="C148" s="54"/>
      <c r="D148" s="66"/>
      <c r="E148" s="69"/>
      <c r="F148" s="66"/>
      <c r="G148" s="66"/>
      <c r="H148" s="66"/>
      <c r="I148" s="66"/>
      <c r="J148" s="66"/>
      <c r="K148" s="52"/>
      <c r="L148" s="63"/>
      <c r="M148" s="53"/>
    </row>
    <row r="149" spans="1:13" ht="24.95" customHeight="1">
      <c r="A149" s="68"/>
      <c r="B149" s="15"/>
      <c r="C149" s="54"/>
      <c r="D149" s="66"/>
      <c r="E149" s="69"/>
      <c r="F149" s="66"/>
      <c r="G149" s="66"/>
      <c r="H149" s="66"/>
      <c r="I149" s="66"/>
      <c r="J149" s="66"/>
      <c r="K149" s="52"/>
      <c r="L149" s="63"/>
      <c r="M149" s="53"/>
    </row>
    <row r="150" spans="1:13" ht="24.95" customHeight="1">
      <c r="A150" s="68"/>
      <c r="B150" s="15"/>
      <c r="C150" s="54"/>
      <c r="D150" s="66"/>
      <c r="E150" s="69"/>
      <c r="F150" s="66"/>
      <c r="G150" s="66"/>
      <c r="H150" s="66"/>
      <c r="I150" s="66"/>
      <c r="J150" s="66"/>
      <c r="K150" s="52"/>
      <c r="L150" s="63"/>
      <c r="M150" s="53"/>
    </row>
    <row r="151" spans="1:13" ht="24.95" customHeight="1">
      <c r="A151" s="68"/>
      <c r="B151" s="15"/>
      <c r="C151" s="54"/>
      <c r="D151" s="66"/>
      <c r="E151" s="69"/>
      <c r="F151" s="66"/>
      <c r="G151" s="66"/>
      <c r="H151" s="66"/>
      <c r="I151" s="66"/>
      <c r="J151" s="66"/>
      <c r="K151" s="52"/>
      <c r="L151" s="63"/>
      <c r="M151" s="53"/>
    </row>
    <row r="152" spans="1:13" ht="24.95" customHeight="1">
      <c r="A152" s="68"/>
      <c r="B152" s="15"/>
      <c r="C152" s="54"/>
      <c r="D152" s="66"/>
      <c r="E152" s="69"/>
      <c r="F152" s="66"/>
      <c r="G152" s="66"/>
      <c r="H152" s="66"/>
      <c r="I152" s="66"/>
      <c r="J152" s="66"/>
      <c r="K152" s="52"/>
      <c r="L152" s="63"/>
      <c r="M152" s="53"/>
    </row>
    <row r="153" spans="1:13" ht="24.95" customHeight="1">
      <c r="A153" s="68"/>
      <c r="B153" s="15"/>
      <c r="C153" s="54"/>
      <c r="D153" s="66"/>
      <c r="E153" s="69"/>
      <c r="F153" s="66"/>
      <c r="G153" s="66"/>
      <c r="H153" s="66"/>
      <c r="I153" s="66"/>
      <c r="J153" s="66"/>
      <c r="K153" s="52"/>
      <c r="L153" s="63"/>
      <c r="M153" s="53"/>
    </row>
    <row r="154" spans="1:13" ht="24.95" customHeight="1">
      <c r="A154" s="68"/>
      <c r="B154" s="15"/>
      <c r="C154" s="54"/>
      <c r="D154" s="66"/>
      <c r="E154" s="69"/>
      <c r="F154" s="66"/>
      <c r="G154" s="66"/>
      <c r="H154" s="66"/>
      <c r="I154" s="66"/>
      <c r="J154" s="66"/>
      <c r="K154" s="52"/>
      <c r="L154" s="63"/>
      <c r="M154" s="53"/>
    </row>
    <row r="155" spans="1:13" ht="24.95" customHeight="1">
      <c r="A155" s="68"/>
      <c r="B155" s="15"/>
      <c r="C155" s="54"/>
      <c r="D155" s="66"/>
      <c r="E155" s="69"/>
      <c r="F155" s="66"/>
      <c r="G155" s="66"/>
      <c r="H155" s="66"/>
      <c r="I155" s="66"/>
      <c r="J155" s="66"/>
      <c r="K155" s="52"/>
      <c r="L155" s="63"/>
      <c r="M155" s="53"/>
    </row>
    <row r="156" spans="1:13" ht="24.95" customHeight="1">
      <c r="A156" s="68"/>
      <c r="B156" s="15"/>
      <c r="C156" s="54"/>
      <c r="D156" s="66"/>
      <c r="E156" s="69"/>
      <c r="F156" s="66"/>
      <c r="G156" s="66"/>
      <c r="H156" s="66"/>
      <c r="I156" s="66"/>
      <c r="J156" s="66"/>
      <c r="K156" s="52"/>
      <c r="L156" s="63"/>
      <c r="M156" s="53"/>
    </row>
    <row r="157" spans="1:13" ht="24.95" customHeight="1">
      <c r="A157" s="68"/>
      <c r="B157" s="15"/>
      <c r="C157" s="54"/>
      <c r="D157" s="66"/>
      <c r="E157" s="69"/>
      <c r="F157" s="66"/>
      <c r="G157" s="66"/>
      <c r="H157" s="66"/>
      <c r="I157" s="66"/>
      <c r="J157" s="66"/>
      <c r="K157" s="52"/>
      <c r="L157" s="63"/>
      <c r="M157" s="53"/>
    </row>
    <row r="158" spans="1:13" ht="24.95" customHeight="1">
      <c r="A158" s="68"/>
      <c r="B158" s="15"/>
      <c r="C158" s="54"/>
      <c r="D158" s="66"/>
      <c r="E158" s="69"/>
      <c r="F158" s="66"/>
      <c r="G158" s="66"/>
      <c r="H158" s="66"/>
      <c r="I158" s="66"/>
      <c r="J158" s="66"/>
      <c r="K158" s="52"/>
      <c r="L158" s="63"/>
      <c r="M158" s="53"/>
    </row>
    <row r="159" spans="1:13" ht="24.95" customHeight="1">
      <c r="A159" s="68"/>
      <c r="B159" s="15"/>
      <c r="C159" s="54"/>
      <c r="D159" s="66"/>
      <c r="E159" s="69"/>
      <c r="F159" s="66"/>
      <c r="G159" s="66"/>
      <c r="H159" s="66"/>
      <c r="I159" s="66"/>
      <c r="J159" s="66"/>
      <c r="K159" s="52"/>
      <c r="L159" s="63"/>
      <c r="M159" s="53"/>
    </row>
    <row r="160" spans="1:13" ht="24.95" customHeight="1">
      <c r="A160" s="68"/>
      <c r="B160" s="15"/>
      <c r="C160" s="54"/>
      <c r="D160" s="66"/>
      <c r="E160" s="69"/>
      <c r="F160" s="66"/>
      <c r="G160" s="66"/>
      <c r="H160" s="66"/>
      <c r="I160" s="66"/>
      <c r="J160" s="66"/>
      <c r="K160" s="52"/>
      <c r="L160" s="63"/>
      <c r="M160" s="53"/>
    </row>
    <row r="161" spans="1:13" ht="24.95" customHeight="1">
      <c r="A161" s="68"/>
      <c r="B161" s="15"/>
      <c r="C161" s="54"/>
      <c r="D161" s="66"/>
      <c r="E161" s="69"/>
      <c r="F161" s="66"/>
      <c r="G161" s="66"/>
      <c r="H161" s="66"/>
      <c r="I161" s="66"/>
      <c r="J161" s="66"/>
      <c r="K161" s="52"/>
      <c r="L161" s="63"/>
      <c r="M161" s="53"/>
    </row>
    <row r="162" spans="1:13" ht="24.95" customHeight="1">
      <c r="A162" s="68"/>
      <c r="B162" s="15"/>
      <c r="C162" s="54"/>
      <c r="D162" s="66"/>
      <c r="E162" s="69"/>
      <c r="F162" s="66"/>
      <c r="G162" s="66"/>
      <c r="H162" s="66"/>
      <c r="I162" s="66"/>
      <c r="J162" s="66"/>
      <c r="K162" s="52"/>
      <c r="L162" s="63"/>
      <c r="M162" s="53"/>
    </row>
    <row r="163" spans="1:13" ht="24.95" customHeight="1">
      <c r="A163" s="68"/>
      <c r="B163" s="15"/>
      <c r="C163" s="54"/>
      <c r="D163" s="66"/>
      <c r="E163" s="69"/>
      <c r="F163" s="66"/>
      <c r="G163" s="66"/>
      <c r="H163" s="66"/>
      <c r="I163" s="66"/>
      <c r="J163" s="66"/>
      <c r="K163" s="52"/>
      <c r="L163" s="63"/>
      <c r="M163" s="53"/>
    </row>
    <row r="164" spans="1:13" ht="24.95" customHeight="1">
      <c r="A164" s="68"/>
      <c r="B164" s="15"/>
      <c r="C164" s="54"/>
      <c r="D164" s="66"/>
      <c r="E164" s="69"/>
      <c r="F164" s="66"/>
      <c r="G164" s="66"/>
      <c r="H164" s="66"/>
      <c r="I164" s="66"/>
      <c r="J164" s="66"/>
      <c r="K164" s="52"/>
      <c r="L164" s="63"/>
      <c r="M164" s="53"/>
    </row>
    <row r="165" spans="1:13" ht="24.95" customHeight="1">
      <c r="A165" s="68"/>
      <c r="B165" s="15"/>
      <c r="C165" s="54"/>
      <c r="D165" s="66"/>
      <c r="E165" s="69"/>
      <c r="F165" s="66"/>
      <c r="G165" s="66"/>
      <c r="H165" s="66"/>
      <c r="I165" s="66"/>
      <c r="J165" s="66"/>
      <c r="K165" s="52"/>
      <c r="L165" s="63"/>
      <c r="M165" s="53"/>
    </row>
    <row r="166" spans="1:13" ht="24.95" customHeight="1">
      <c r="A166" s="68"/>
      <c r="B166" s="15"/>
      <c r="C166" s="54"/>
      <c r="D166" s="66"/>
      <c r="E166" s="69"/>
      <c r="F166" s="66"/>
      <c r="G166" s="66"/>
      <c r="H166" s="66"/>
      <c r="I166" s="66"/>
      <c r="J166" s="66"/>
      <c r="K166" s="52"/>
      <c r="L166" s="63"/>
      <c r="M166" s="53"/>
    </row>
    <row r="167" spans="1:13" ht="24.95" customHeight="1">
      <c r="A167" s="68"/>
      <c r="B167" s="15"/>
      <c r="C167" s="54"/>
      <c r="D167" s="66"/>
      <c r="E167" s="69"/>
      <c r="F167" s="66"/>
      <c r="G167" s="66"/>
      <c r="H167" s="66"/>
      <c r="I167" s="66"/>
      <c r="J167" s="66"/>
      <c r="K167" s="52"/>
      <c r="L167" s="63"/>
      <c r="M167" s="53"/>
    </row>
    <row r="168" spans="1:13" ht="24.95" customHeight="1">
      <c r="A168" s="68"/>
      <c r="B168" s="15"/>
      <c r="C168" s="54"/>
      <c r="D168" s="66"/>
      <c r="E168" s="69"/>
      <c r="F168" s="66"/>
      <c r="G168" s="66"/>
      <c r="H168" s="66"/>
      <c r="I168" s="66"/>
      <c r="J168" s="66"/>
      <c r="K168" s="52"/>
      <c r="L168" s="63"/>
      <c r="M168" s="53"/>
    </row>
    <row r="169" spans="1:13" ht="24.95" customHeight="1">
      <c r="A169" s="68"/>
      <c r="B169" s="15"/>
      <c r="C169" s="54"/>
      <c r="D169" s="66"/>
      <c r="E169" s="69"/>
      <c r="F169" s="66"/>
      <c r="G169" s="66"/>
      <c r="H169" s="66"/>
      <c r="I169" s="66"/>
      <c r="J169" s="66"/>
      <c r="K169" s="52"/>
      <c r="L169" s="63"/>
      <c r="M169" s="53"/>
    </row>
    <row r="170" spans="1:13" ht="24.95" customHeight="1">
      <c r="A170" s="68"/>
      <c r="B170" s="15"/>
      <c r="C170" s="54"/>
      <c r="D170" s="66"/>
      <c r="E170" s="69"/>
      <c r="F170" s="66"/>
      <c r="G170" s="66"/>
      <c r="H170" s="66"/>
      <c r="I170" s="66"/>
      <c r="J170" s="66"/>
      <c r="K170" s="52"/>
      <c r="L170" s="63"/>
      <c r="M170" s="53"/>
    </row>
    <row r="171" spans="1:13" ht="24.95" customHeight="1">
      <c r="A171" s="68"/>
      <c r="B171" s="15"/>
      <c r="C171" s="54"/>
      <c r="D171" s="66"/>
      <c r="E171" s="69"/>
      <c r="F171" s="66"/>
      <c r="G171" s="66"/>
      <c r="H171" s="66"/>
      <c r="I171" s="66"/>
      <c r="J171" s="66"/>
      <c r="K171" s="52"/>
      <c r="L171" s="63"/>
      <c r="M171" s="53"/>
    </row>
    <row r="172" spans="1:13" ht="24.95" customHeight="1">
      <c r="A172" s="68"/>
      <c r="B172" s="15"/>
      <c r="C172" s="54"/>
      <c r="D172" s="66"/>
      <c r="E172" s="69"/>
      <c r="F172" s="66"/>
      <c r="G172" s="66"/>
      <c r="H172" s="66"/>
      <c r="I172" s="66"/>
      <c r="J172" s="66"/>
      <c r="K172" s="52"/>
      <c r="L172" s="63"/>
      <c r="M172" s="53"/>
    </row>
    <row r="173" spans="1:13" ht="24.95" customHeight="1">
      <c r="A173" s="68"/>
      <c r="B173" s="15"/>
      <c r="C173" s="54"/>
      <c r="D173" s="66"/>
      <c r="E173" s="69"/>
      <c r="F173" s="66"/>
      <c r="G173" s="66"/>
      <c r="H173" s="66"/>
      <c r="I173" s="66"/>
      <c r="J173" s="66"/>
      <c r="K173" s="52"/>
      <c r="L173" s="63"/>
      <c r="M173" s="53"/>
    </row>
    <row r="174" spans="1:13" ht="24.95" customHeight="1">
      <c r="A174" s="68"/>
      <c r="B174" s="15"/>
      <c r="C174" s="54"/>
      <c r="D174" s="66"/>
      <c r="E174" s="69"/>
      <c r="F174" s="66"/>
      <c r="G174" s="66"/>
      <c r="H174" s="66"/>
      <c r="I174" s="66"/>
      <c r="J174" s="66"/>
      <c r="K174" s="52"/>
      <c r="L174" s="63"/>
      <c r="M174" s="53"/>
    </row>
    <row r="175" spans="1:13" ht="24.95" customHeight="1">
      <c r="A175" s="68"/>
      <c r="B175" s="15"/>
      <c r="C175" s="54"/>
      <c r="D175" s="66"/>
      <c r="E175" s="69"/>
      <c r="F175" s="66"/>
      <c r="G175" s="66"/>
      <c r="H175" s="66"/>
      <c r="I175" s="66"/>
      <c r="J175" s="66"/>
      <c r="K175" s="52"/>
      <c r="L175" s="63"/>
      <c r="M175" s="53"/>
    </row>
    <row r="176" spans="1:13" ht="24.95" customHeight="1">
      <c r="A176" s="68"/>
      <c r="B176" s="15"/>
      <c r="C176" s="54"/>
      <c r="D176" s="66"/>
      <c r="E176" s="69"/>
      <c r="F176" s="66"/>
      <c r="G176" s="66"/>
      <c r="H176" s="66"/>
      <c r="I176" s="66"/>
      <c r="J176" s="66"/>
      <c r="K176" s="52"/>
      <c r="L176" s="63"/>
      <c r="M176" s="53"/>
    </row>
    <row r="177" spans="1:13" ht="24.95" customHeight="1">
      <c r="A177" s="68"/>
      <c r="B177" s="15"/>
      <c r="C177" s="54"/>
      <c r="D177" s="66"/>
      <c r="E177" s="69"/>
      <c r="F177" s="66"/>
      <c r="G177" s="66"/>
      <c r="H177" s="66"/>
      <c r="I177" s="66"/>
      <c r="J177" s="66"/>
      <c r="K177" s="52"/>
      <c r="L177" s="63"/>
      <c r="M177" s="53"/>
    </row>
    <row r="178" spans="1:13" ht="24.95" customHeight="1">
      <c r="A178" s="68"/>
      <c r="B178" s="15"/>
      <c r="C178" s="54"/>
      <c r="D178" s="66"/>
      <c r="E178" s="69"/>
      <c r="F178" s="66"/>
      <c r="G178" s="66"/>
      <c r="H178" s="66"/>
      <c r="I178" s="66"/>
      <c r="J178" s="66"/>
      <c r="K178" s="52"/>
      <c r="L178" s="63"/>
      <c r="M178" s="53"/>
    </row>
    <row r="179" spans="1:13" ht="24.95" customHeight="1">
      <c r="A179" s="68"/>
      <c r="B179" s="15"/>
      <c r="C179" s="54"/>
      <c r="D179" s="66"/>
      <c r="E179" s="69"/>
      <c r="F179" s="66"/>
      <c r="G179" s="66"/>
      <c r="H179" s="66"/>
      <c r="I179" s="66"/>
      <c r="J179" s="66"/>
      <c r="K179" s="52"/>
      <c r="L179" s="63"/>
      <c r="M179" s="53"/>
    </row>
    <row r="180" spans="1:13" ht="24.95" customHeight="1">
      <c r="A180" s="68"/>
      <c r="B180" s="15"/>
      <c r="C180" s="54"/>
      <c r="D180" s="66"/>
      <c r="E180" s="69"/>
      <c r="F180" s="66"/>
      <c r="G180" s="66"/>
      <c r="H180" s="66"/>
      <c r="I180" s="66"/>
      <c r="J180" s="66"/>
      <c r="K180" s="52"/>
      <c r="L180" s="63"/>
      <c r="M180" s="53"/>
    </row>
    <row r="181" spans="1:13" ht="24.95" customHeight="1">
      <c r="A181" s="68"/>
      <c r="B181" s="15"/>
      <c r="C181" s="54"/>
      <c r="D181" s="66"/>
      <c r="E181" s="69"/>
      <c r="F181" s="66"/>
      <c r="G181" s="66"/>
      <c r="H181" s="66"/>
      <c r="I181" s="66"/>
      <c r="J181" s="66"/>
      <c r="K181" s="52"/>
      <c r="L181" s="63"/>
      <c r="M181" s="53"/>
    </row>
  </sheetData>
  <protectedRanges>
    <protectedRange sqref="A124:A181 C124:M181" name="範囲10"/>
    <protectedRange sqref="A108:A123 C108:M123" name="範囲9"/>
    <protectedRange sqref="A92:A107 C92:M107" name="範囲8"/>
    <protectedRange sqref="A76:A91 C76:M91" name="範囲7"/>
    <protectedRange sqref="A60:A75 C60:M75" name="範囲6"/>
    <protectedRange sqref="A45:A59 C45:M59" name="範囲5"/>
    <protectedRange sqref="C32:M44 A32:A44" name="範囲4"/>
    <protectedRange sqref="C23:M31 A23:A31" name="範囲3"/>
    <protectedRange sqref="A5:J13" name="範囲1_1_1"/>
  </protectedRanges>
  <mergeCells count="14">
    <mergeCell ref="A5:C5"/>
    <mergeCell ref="A2:I2"/>
    <mergeCell ref="J2:M2"/>
    <mergeCell ref="A1:D1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F3:I3"/>
  </mergeCells>
  <phoneticPr fontId="1"/>
  <printOptions horizontalCentered="1" verticalCentered="1"/>
  <pageMargins left="0.19685039370078741" right="0.19685039370078741" top="0.39370078740157483" bottom="0.19685039370078741" header="0.39370078740157483" footer="0.19685039370078741"/>
  <pageSetup paperSize="9" scale="94" orientation="landscape" verticalDpi="0" r:id="rId1"/>
  <headerFooter>
    <oddHeader>&amp;R&amp;P/&amp;"/,標準"&amp;N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F23F118-129E-4F04-A2DE-649263757162}">
          <x14:formula1>
            <xm:f>リスト!$A$3:$A$14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F5E6-15CC-44CD-A1B7-F97EBFDFFEA7}">
  <sheetPr>
    <tabColor rgb="FF0070C0"/>
  </sheetPr>
  <dimension ref="A1:O54"/>
  <sheetViews>
    <sheetView tabSelected="1" view="pageBreakPreview" topLeftCell="A3" zoomScale="80" zoomScaleNormal="100" zoomScaleSheetLayoutView="80" workbookViewId="0">
      <selection activeCell="E7" sqref="E7"/>
    </sheetView>
  </sheetViews>
  <sheetFormatPr defaultRowHeight="13.5"/>
  <cols>
    <col min="1" max="1" width="5.125" style="22" customWidth="1"/>
    <col min="2" max="2" width="19.375" style="22" bestFit="1" customWidth="1"/>
    <col min="3" max="3" width="5.625" style="22" bestFit="1" customWidth="1"/>
    <col min="4" max="4" width="22.625" style="23" customWidth="1"/>
    <col min="5" max="5" width="46" style="22" customWidth="1"/>
    <col min="6" max="7" width="9" style="22"/>
    <col min="8" max="10" width="12" style="22" customWidth="1"/>
    <col min="11" max="12" width="9" style="22"/>
    <col min="13" max="13" width="18.375" style="22" bestFit="1" customWidth="1"/>
    <col min="14" max="14" width="16.875" style="22" customWidth="1"/>
    <col min="15" max="15" width="25" style="22" bestFit="1" customWidth="1"/>
    <col min="16" max="16384" width="9" style="22"/>
  </cols>
  <sheetData>
    <row r="1" spans="1:10">
      <c r="A1" s="21" t="s">
        <v>30</v>
      </c>
    </row>
    <row r="2" spans="1:10" ht="17.25">
      <c r="A2" s="144" t="s">
        <v>31</v>
      </c>
      <c r="B2" s="144"/>
      <c r="C2" s="144"/>
      <c r="D2" s="144"/>
      <c r="E2" s="144"/>
    </row>
    <row r="3" spans="1:10" ht="20.100000000000001" customHeight="1">
      <c r="A3" s="22" t="s">
        <v>32</v>
      </c>
    </row>
    <row r="4" spans="1:10" ht="30" customHeight="1" thickBot="1">
      <c r="A4" s="149" t="s">
        <v>33</v>
      </c>
      <c r="B4" s="150"/>
      <c r="C4" s="151"/>
      <c r="D4" s="42" t="s">
        <v>34</v>
      </c>
      <c r="E4" s="25" t="s">
        <v>35</v>
      </c>
    </row>
    <row r="5" spans="1:10" ht="27.95" customHeight="1" thickTop="1">
      <c r="A5" s="145" t="s">
        <v>47</v>
      </c>
      <c r="B5" s="152" t="s">
        <v>50</v>
      </c>
      <c r="C5" s="153"/>
      <c r="D5" s="26">
        <f>SUMIF(①金銭出納簿!B6:B81,"①活動推進費",①金銭出納簿!D6:D81)</f>
        <v>0</v>
      </c>
      <c r="E5" s="27"/>
    </row>
    <row r="6" spans="1:10" ht="27.95" customHeight="1">
      <c r="A6" s="145"/>
      <c r="B6" s="154" t="s">
        <v>139</v>
      </c>
      <c r="C6" s="155"/>
      <c r="D6" s="28">
        <f>SUMIF(①金銭出納簿!B6:B81,"②地域活動型（森林資源活用）",①金銭出納簿!D6:D81)</f>
        <v>0</v>
      </c>
      <c r="E6" s="29"/>
    </row>
    <row r="7" spans="1:10" ht="27.95" customHeight="1">
      <c r="A7" s="145"/>
      <c r="B7" s="154" t="s">
        <v>140</v>
      </c>
      <c r="C7" s="155"/>
      <c r="D7" s="28">
        <f>SUMIF(①金銭出納簿!B6:B81,"③地域活動型（竹林資源活用）",①金銭出納簿!D6:D81)</f>
        <v>0</v>
      </c>
      <c r="E7" s="29"/>
    </row>
    <row r="8" spans="1:10" ht="27.95" customHeight="1">
      <c r="A8" s="145"/>
      <c r="B8" s="156" t="s">
        <v>144</v>
      </c>
      <c r="C8" s="157"/>
      <c r="D8" s="28">
        <f>SUMIF(①金銭出納簿!B6:B81,"④-1複業実践型",①金銭出納簿!D6:D81)</f>
        <v>0</v>
      </c>
      <c r="E8" s="29"/>
    </row>
    <row r="9" spans="1:10" ht="27.95" customHeight="1">
      <c r="A9" s="145"/>
      <c r="B9" s="156" t="s">
        <v>145</v>
      </c>
      <c r="C9" s="157"/>
      <c r="D9" s="28">
        <f ca="1">SUMIF(①金銭出納簿!B6:B82,"④-2複業実践型（安全衛生装備）",①金銭出納簿!D7:D82)</f>
        <v>0</v>
      </c>
      <c r="E9" s="29"/>
    </row>
    <row r="10" spans="1:10" ht="27.95" customHeight="1">
      <c r="A10" s="145"/>
      <c r="B10" s="156" t="s">
        <v>142</v>
      </c>
      <c r="C10" s="157"/>
      <c r="D10" s="28">
        <f>SUMIF(①金銭出納簿!B6:B81,"⑤森林機能強化",①金銭出納簿!D6:D81)</f>
        <v>0</v>
      </c>
      <c r="E10" s="29"/>
    </row>
    <row r="11" spans="1:10" ht="27.95" customHeight="1" thickBot="1">
      <c r="A11" s="145"/>
      <c r="B11" s="158" t="s">
        <v>143</v>
      </c>
      <c r="C11" s="159"/>
      <c r="D11" s="30">
        <f>SUMIF(①金銭出納簿!B6:B81,"⑥関係人口創出・維持",①金銭出納簿!D6:D81)</f>
        <v>0</v>
      </c>
      <c r="E11" s="25"/>
    </row>
    <row r="12" spans="1:10" ht="27.95" customHeight="1" thickTop="1" thickBot="1">
      <c r="A12" s="145"/>
      <c r="B12" s="160" t="s">
        <v>53</v>
      </c>
      <c r="C12" s="161"/>
      <c r="D12" s="44">
        <f ca="1">SUM(D5:D11)</f>
        <v>0</v>
      </c>
      <c r="E12" s="46"/>
    </row>
    <row r="13" spans="1:10" ht="27.95" customHeight="1" thickTop="1">
      <c r="A13" s="145"/>
      <c r="B13" s="152" t="s">
        <v>51</v>
      </c>
      <c r="C13" s="153"/>
      <c r="D13" s="26">
        <f>SUMIF(①金銭出納簿!B6:B81,"⑦資機材（1/2以内）",①金銭出納簿!D6:D81)</f>
        <v>0</v>
      </c>
      <c r="E13" s="27"/>
      <c r="H13" s="135" t="s">
        <v>72</v>
      </c>
      <c r="I13" s="135"/>
      <c r="J13" s="135"/>
    </row>
    <row r="14" spans="1:10" ht="27.95" customHeight="1" thickBot="1">
      <c r="A14" s="145"/>
      <c r="B14" s="136" t="s">
        <v>52</v>
      </c>
      <c r="C14" s="137"/>
      <c r="D14" s="30">
        <f>SUMIF(①金銭出納簿!B6:B81,"⑧資機材（1/3以内）",①金銭出納簿!D6:D81)</f>
        <v>0</v>
      </c>
      <c r="E14" s="25"/>
      <c r="H14" s="29" t="s">
        <v>74</v>
      </c>
      <c r="I14" s="29" t="s">
        <v>6</v>
      </c>
      <c r="J14" s="29" t="s">
        <v>75</v>
      </c>
    </row>
    <row r="15" spans="1:10" ht="27.95" customHeight="1" thickTop="1" thickBot="1">
      <c r="A15" s="146"/>
      <c r="B15" s="179" t="s">
        <v>36</v>
      </c>
      <c r="C15" s="180"/>
      <c r="D15" s="44">
        <f>SUM(D13:D14)</f>
        <v>0</v>
      </c>
      <c r="E15" s="45"/>
      <c r="H15" s="173" t="s">
        <v>41</v>
      </c>
      <c r="I15" s="82" t="s">
        <v>66</v>
      </c>
      <c r="J15" s="87">
        <f>SUMIF(①金銭出納簿!$B$6:$B$81,"①活動推進費",①金銭出納簿!$F$6:$F$81)</f>
        <v>0</v>
      </c>
    </row>
    <row r="16" spans="1:10" ht="27.95" customHeight="1" thickTop="1">
      <c r="A16" s="147" t="s">
        <v>57</v>
      </c>
      <c r="B16" s="152" t="s">
        <v>58</v>
      </c>
      <c r="C16" s="153"/>
      <c r="D16" s="26">
        <f>SUMIF(①金銭出納簿!B6:B81,"⑨-1資機材購入に係る自己資金",①金銭出納簿!D6:D81)</f>
        <v>0</v>
      </c>
      <c r="E16" s="31"/>
      <c r="H16" s="173"/>
      <c r="I16" s="81" t="s">
        <v>67</v>
      </c>
      <c r="J16" s="88">
        <f>SUMIF(①金銭出納簿!$B$6:$B$81,"②地域活動型（森林資源活用）",①金銭出納簿!$F$6:$F$81)</f>
        <v>0</v>
      </c>
    </row>
    <row r="17" spans="1:15" ht="27.95" customHeight="1">
      <c r="A17" s="147"/>
      <c r="B17" s="154" t="s">
        <v>146</v>
      </c>
      <c r="C17" s="155"/>
      <c r="D17" s="28">
        <f>SUMIF(①金銭出納簿!B6:B81,"⑨-2その他自己資金",①金銭出納簿!D6:D81)</f>
        <v>0</v>
      </c>
      <c r="E17" s="32"/>
      <c r="H17" s="173"/>
      <c r="I17" s="81" t="s">
        <v>68</v>
      </c>
      <c r="J17" s="88">
        <f>SUMIF(①金銭出納簿!$B$6:$B$81,"③地域活動型（竹林資源活用）",①金銭出納簿!$F$6:$F$81)</f>
        <v>0</v>
      </c>
    </row>
    <row r="18" spans="1:15" s="34" customFormat="1" ht="28.5" customHeight="1" thickBot="1">
      <c r="A18" s="148"/>
      <c r="B18" s="136" t="s">
        <v>36</v>
      </c>
      <c r="C18" s="137"/>
      <c r="D18" s="30">
        <f>SUM(D16:D17)</f>
        <v>0</v>
      </c>
      <c r="E18" s="33"/>
      <c r="H18" s="173"/>
      <c r="I18" s="81" t="s">
        <v>147</v>
      </c>
      <c r="J18" s="88">
        <f>SUMIF(①金銭出納簿!$B$6:$B$81,"④-1複業実践型",①金銭出納簿!$F$6:$F$81)</f>
        <v>0</v>
      </c>
    </row>
    <row r="19" spans="1:15" ht="24.75" customHeight="1" thickTop="1" thickBot="1">
      <c r="A19" s="141" t="s">
        <v>62</v>
      </c>
      <c r="B19" s="142"/>
      <c r="C19" s="143"/>
      <c r="D19" s="47">
        <f>SUMIF(①金銭出納簿!B6:B177,"⑩市町村支援額",①金銭出納簿!D5:D177)</f>
        <v>0</v>
      </c>
      <c r="E19" s="43"/>
      <c r="H19" s="173"/>
      <c r="I19" s="81" t="s">
        <v>148</v>
      </c>
      <c r="J19" s="88">
        <f>SUMIF(①金銭出納簿!$B$6:$B$81,"④-2複業実践型（安全衛生装備）",①金銭出納簿!$F$6:$F$81)</f>
        <v>0</v>
      </c>
    </row>
    <row r="20" spans="1:15" ht="30" customHeight="1" thickTop="1">
      <c r="A20" s="138" t="s">
        <v>37</v>
      </c>
      <c r="B20" s="139"/>
      <c r="C20" s="140"/>
      <c r="D20" s="26">
        <f ca="1">D12+D15+D19+D18</f>
        <v>0</v>
      </c>
      <c r="E20" s="48" t="str">
        <f ca="1">IF(D20=D37,"OK","収支不一致のため確認してください。")</f>
        <v>OK</v>
      </c>
      <c r="H20" s="173"/>
      <c r="I20" s="81" t="s">
        <v>69</v>
      </c>
      <c r="J20" s="88">
        <f>SUMIF(①金銭出納簿!$B$6:$B$81,"⑤森林機能強化",①金銭出納簿!$F$6:$F$81)</f>
        <v>0</v>
      </c>
    </row>
    <row r="21" spans="1:15" ht="20.100000000000001" customHeight="1">
      <c r="A21" s="35"/>
      <c r="H21" s="173"/>
      <c r="I21" s="81" t="s">
        <v>70</v>
      </c>
      <c r="J21" s="88">
        <f>SUMIF(①金銭出納簿!$B$6:$B$81,"⑥関係人口創出・維持",①金銭出納簿!$F$6:$F$81)</f>
        <v>0</v>
      </c>
    </row>
    <row r="22" spans="1:15" ht="20.100000000000001" customHeight="1">
      <c r="A22" s="22" t="s">
        <v>38</v>
      </c>
      <c r="H22" s="173"/>
      <c r="I22" s="81" t="s">
        <v>71</v>
      </c>
      <c r="J22" s="88">
        <f>SUM(J15:J21)</f>
        <v>0</v>
      </c>
      <c r="L22" s="135" t="s">
        <v>73</v>
      </c>
      <c r="M22" s="135"/>
      <c r="N22" s="135"/>
      <c r="O22" s="135"/>
    </row>
    <row r="23" spans="1:15" s="36" customFormat="1" ht="30" customHeight="1" thickBot="1">
      <c r="A23" s="149" t="s">
        <v>39</v>
      </c>
      <c r="B23" s="150"/>
      <c r="C23" s="151"/>
      <c r="D23" s="24" t="s">
        <v>34</v>
      </c>
      <c r="E23" s="80" t="s">
        <v>35</v>
      </c>
      <c r="H23" s="173" t="s">
        <v>42</v>
      </c>
      <c r="I23" s="82" t="s">
        <v>66</v>
      </c>
      <c r="J23" s="87">
        <f>SUMIF(①金銭出納簿!$B$6:$B$81,"①活動推進費",①金銭出納簿!$G$6:$G$81)</f>
        <v>0</v>
      </c>
      <c r="L23" s="29" t="s">
        <v>6</v>
      </c>
      <c r="M23" s="29" t="s">
        <v>76</v>
      </c>
      <c r="N23" s="29" t="s">
        <v>78</v>
      </c>
      <c r="O23" s="29" t="s">
        <v>77</v>
      </c>
    </row>
    <row r="24" spans="1:15" ht="21" customHeight="1" thickTop="1">
      <c r="A24" s="162" t="s">
        <v>40</v>
      </c>
      <c r="B24" s="166" t="s">
        <v>41</v>
      </c>
      <c r="C24" s="167"/>
      <c r="D24" s="96"/>
      <c r="E24" s="91"/>
      <c r="F24" s="37"/>
      <c r="H24" s="173"/>
      <c r="I24" s="81" t="s">
        <v>67</v>
      </c>
      <c r="J24" s="88">
        <f>SUMIF(①金銭出納簿!$B$6:$B$81,"②地域活動型（森林資源活用）",①金銭出納簿!$G$6:$G$81)</f>
        <v>0</v>
      </c>
      <c r="L24" s="29" t="s">
        <v>66</v>
      </c>
      <c r="M24" s="32">
        <f>SUMIF($I$15:$I$38,"①",$J$15:$J$38)</f>
        <v>0</v>
      </c>
      <c r="N24" s="99">
        <f t="shared" ref="N24:N30" si="0">D5</f>
        <v>0</v>
      </c>
      <c r="O24" s="99">
        <f t="shared" ref="O24:O30" si="1">M24-D5</f>
        <v>0</v>
      </c>
    </row>
    <row r="25" spans="1:15" ht="21" customHeight="1">
      <c r="A25" s="162"/>
      <c r="B25" s="170"/>
      <c r="C25" s="171"/>
      <c r="D25" s="26">
        <f>J22</f>
        <v>0</v>
      </c>
      <c r="E25" s="92"/>
      <c r="F25" s="37"/>
      <c r="H25" s="173"/>
      <c r="I25" s="81" t="s">
        <v>68</v>
      </c>
      <c r="J25" s="88">
        <f>SUMIF(①金銭出納簿!$B$6:$B$81,"③地域活動型（竹林資源活用）",①金銭出納簿!$G$6:$G$81)</f>
        <v>0</v>
      </c>
      <c r="L25" s="29" t="s">
        <v>67</v>
      </c>
      <c r="M25" s="32">
        <f>SUMIF($I$15:$I$38,"②",$J$15:$J$38)</f>
        <v>0</v>
      </c>
      <c r="N25" s="99">
        <f t="shared" si="0"/>
        <v>0</v>
      </c>
      <c r="O25" s="99">
        <f t="shared" si="1"/>
        <v>0</v>
      </c>
    </row>
    <row r="26" spans="1:15" ht="21" customHeight="1">
      <c r="A26" s="162"/>
      <c r="B26" s="164" t="s">
        <v>42</v>
      </c>
      <c r="C26" s="165"/>
      <c r="D26" s="94"/>
      <c r="E26" s="93"/>
      <c r="F26" s="37"/>
      <c r="H26" s="173"/>
      <c r="I26" s="81" t="s">
        <v>147</v>
      </c>
      <c r="J26" s="88">
        <f>SUMIF(①金銭出納簿!$B$6:$B$81,"④-1複業実践型",①金銭出納簿!$G$6:$G$81)</f>
        <v>0</v>
      </c>
      <c r="L26" s="29" t="s">
        <v>68</v>
      </c>
      <c r="M26" s="32">
        <f>SUMIF($I$15:$I$38,"③",$J$15:$J$38)</f>
        <v>0</v>
      </c>
      <c r="N26" s="99">
        <f t="shared" si="0"/>
        <v>0</v>
      </c>
      <c r="O26" s="99">
        <f t="shared" si="1"/>
        <v>0</v>
      </c>
    </row>
    <row r="27" spans="1:15" ht="21" customHeight="1">
      <c r="A27" s="162"/>
      <c r="B27" s="170"/>
      <c r="C27" s="171"/>
      <c r="D27" s="26">
        <f>J30</f>
        <v>0</v>
      </c>
      <c r="E27" s="92"/>
      <c r="F27" s="37"/>
      <c r="H27" s="173"/>
      <c r="I27" s="81" t="s">
        <v>149</v>
      </c>
      <c r="J27" s="88">
        <f>SUMIF(①金銭出納簿!$B$6:$B$81,"④-2複業実践型（安全衛生装備）",①金銭出納簿!$G$6:$G$81)</f>
        <v>0</v>
      </c>
      <c r="L27" s="29" t="s">
        <v>147</v>
      </c>
      <c r="M27" s="32">
        <f>SUMIF($I$15:$I$38,"④-1",$J$15:$J$38)</f>
        <v>0</v>
      </c>
      <c r="N27" s="99">
        <f t="shared" si="0"/>
        <v>0</v>
      </c>
      <c r="O27" s="99">
        <f t="shared" si="1"/>
        <v>0</v>
      </c>
    </row>
    <row r="28" spans="1:15" ht="21" customHeight="1">
      <c r="A28" s="162"/>
      <c r="B28" s="175" t="s">
        <v>43</v>
      </c>
      <c r="C28" s="176"/>
      <c r="D28" s="94"/>
      <c r="E28" s="93"/>
      <c r="F28" s="37"/>
      <c r="H28" s="173"/>
      <c r="I28" s="81" t="s">
        <v>69</v>
      </c>
      <c r="J28" s="88">
        <f>SUMIF(①金銭出納簿!$B$6:$B$81,"⑤森林機能強化",①金銭出納簿!$G$6:$G$81)</f>
        <v>0</v>
      </c>
      <c r="L28" s="29" t="s">
        <v>149</v>
      </c>
      <c r="M28" s="32">
        <f>SUMIF($I$15:$I$38,"④-2",$J$15:$J$38)</f>
        <v>0</v>
      </c>
      <c r="N28" s="99">
        <f t="shared" ca="1" si="0"/>
        <v>0</v>
      </c>
      <c r="O28" s="99">
        <f t="shared" ca="1" si="1"/>
        <v>0</v>
      </c>
    </row>
    <row r="29" spans="1:15" ht="21" customHeight="1" thickBot="1">
      <c r="A29" s="163"/>
      <c r="B29" s="177"/>
      <c r="C29" s="178"/>
      <c r="D29" s="44">
        <f>J38</f>
        <v>0</v>
      </c>
      <c r="E29" s="97"/>
      <c r="F29" s="37"/>
      <c r="H29" s="173"/>
      <c r="I29" s="81" t="s">
        <v>70</v>
      </c>
      <c r="J29" s="88">
        <f>SUMIF(①金銭出納簿!$B$6:$B$81,"⑥関係人口創出・維持",①金銭出納簿!$G$6:$G$81)</f>
        <v>0</v>
      </c>
      <c r="L29" s="29" t="s">
        <v>69</v>
      </c>
      <c r="M29" s="32">
        <f>SUMIF($I$15:$I$38,"⑤",$J$15:$J$38)</f>
        <v>0</v>
      </c>
      <c r="N29" s="99">
        <f t="shared" si="0"/>
        <v>0</v>
      </c>
      <c r="O29" s="99">
        <f t="shared" si="1"/>
        <v>0</v>
      </c>
    </row>
    <row r="30" spans="1:15" ht="21" customHeight="1" thickTop="1">
      <c r="A30" s="162" t="s">
        <v>44</v>
      </c>
      <c r="B30" s="166" t="s">
        <v>54</v>
      </c>
      <c r="C30" s="167"/>
      <c r="D30" s="95"/>
      <c r="E30" s="91"/>
      <c r="F30" s="37"/>
      <c r="H30" s="173"/>
      <c r="I30" s="27" t="s">
        <v>71</v>
      </c>
      <c r="J30" s="98">
        <f>SUM(J23:J29)</f>
        <v>0</v>
      </c>
      <c r="L30" s="29" t="s">
        <v>70</v>
      </c>
      <c r="M30" s="32">
        <f>SUMIF($I$15:$I$38,"⑥",$J$15:$J$38)</f>
        <v>0</v>
      </c>
      <c r="N30" s="99">
        <f t="shared" si="0"/>
        <v>0</v>
      </c>
      <c r="O30" s="99">
        <f t="shared" si="1"/>
        <v>0</v>
      </c>
    </row>
    <row r="31" spans="1:15" ht="21" customHeight="1">
      <c r="A31" s="162"/>
      <c r="B31" s="166"/>
      <c r="C31" s="167"/>
      <c r="D31" s="95">
        <f>SUMIF(①金銭出納簿!B6:B81,"⑦資機材（1/2以内）",①金銭出納簿!I6:I81)</f>
        <v>0</v>
      </c>
      <c r="E31" s="91"/>
      <c r="F31" s="37"/>
      <c r="H31" s="174" t="s">
        <v>43</v>
      </c>
      <c r="I31" s="81" t="s">
        <v>66</v>
      </c>
      <c r="J31" s="87">
        <f>SUMIF(①金銭出納簿!$B$6:$B$81,"①活動推進費",①金銭出納簿!$H$6:$H$81)</f>
        <v>0</v>
      </c>
      <c r="L31" s="105" t="s">
        <v>79</v>
      </c>
    </row>
    <row r="32" spans="1:15" ht="21" customHeight="1">
      <c r="A32" s="162"/>
      <c r="B32" s="170"/>
      <c r="C32" s="171"/>
      <c r="D32" s="26"/>
      <c r="E32" s="92"/>
      <c r="F32" s="37"/>
      <c r="H32" s="174"/>
      <c r="I32" s="81" t="s">
        <v>67</v>
      </c>
      <c r="J32" s="88">
        <f>SUMIF(①金銭出納簿!$B$6:$B$81,"②地域活動型（森林資源活用）",①金銭出納簿!$H$6:$H$81)</f>
        <v>0</v>
      </c>
    </row>
    <row r="33" spans="1:11" ht="21" customHeight="1">
      <c r="A33" s="162"/>
      <c r="B33" s="164" t="s">
        <v>55</v>
      </c>
      <c r="C33" s="165"/>
      <c r="D33" s="94"/>
      <c r="E33" s="93"/>
      <c r="F33" s="37"/>
      <c r="H33" s="174"/>
      <c r="I33" s="81" t="s">
        <v>68</v>
      </c>
      <c r="J33" s="88">
        <f>SUMIF(①金銭出納簿!$B$6:$B$81,"③地域活動型（竹林資源活用）",①金銭出納簿!$H$6:$H$81)</f>
        <v>0</v>
      </c>
    </row>
    <row r="34" spans="1:11" ht="21" customHeight="1">
      <c r="A34" s="162"/>
      <c r="B34" s="166"/>
      <c r="C34" s="167"/>
      <c r="D34" s="95">
        <f>SUMIF(①金銭出納簿!B6:B81,"⑧資機材（1/3以内）",①金銭出納簿!I6:I81)</f>
        <v>0</v>
      </c>
      <c r="E34" s="91"/>
      <c r="F34" s="37"/>
      <c r="H34" s="174"/>
      <c r="I34" s="81" t="s">
        <v>147</v>
      </c>
      <c r="J34" s="88">
        <f>SUMIF(①金銭出納簿!$B$6:$B$81,"④-1複業実践型",①金銭出納簿!$H$6:$H$81)</f>
        <v>0</v>
      </c>
    </row>
    <row r="35" spans="1:11" ht="21" customHeight="1" thickBot="1">
      <c r="A35" s="163"/>
      <c r="B35" s="168"/>
      <c r="C35" s="169"/>
      <c r="D35" s="44"/>
      <c r="E35" s="97"/>
      <c r="F35" s="37"/>
      <c r="H35" s="174"/>
      <c r="I35" s="81" t="s">
        <v>148</v>
      </c>
      <c r="J35" s="88">
        <f>SUMIF(①金銭出納簿!$B$6:$B$81,"④-2複業実践型（安全衛生装備）",①金銭出納簿!$H$6:$H$81)</f>
        <v>0</v>
      </c>
    </row>
    <row r="36" spans="1:11" ht="21" customHeight="1" thickTop="1">
      <c r="A36" s="166" t="s">
        <v>37</v>
      </c>
      <c r="B36" s="172"/>
      <c r="C36" s="167"/>
      <c r="D36" s="95"/>
      <c r="E36" s="91"/>
      <c r="F36" s="37"/>
      <c r="H36" s="174"/>
      <c r="I36" s="81" t="s">
        <v>69</v>
      </c>
      <c r="J36" s="88">
        <f>SUMIF(①金銭出納簿!$B$6:$B$81,"⑤森林機能強化",①金銭出納簿!$H$6:$H$81)</f>
        <v>0</v>
      </c>
    </row>
    <row r="37" spans="1:11" ht="21" customHeight="1">
      <c r="A37" s="170"/>
      <c r="B37" s="135"/>
      <c r="C37" s="171"/>
      <c r="D37" s="26">
        <f>SUM(D25:D35)</f>
        <v>0</v>
      </c>
      <c r="E37" s="92"/>
      <c r="F37" s="37"/>
      <c r="H37" s="174"/>
      <c r="I37" s="83" t="s">
        <v>70</v>
      </c>
      <c r="J37" s="88">
        <f>SUMIF(①金銭出納簿!$B$6:$B$81,"⑥関係人口創出・維持",①金銭出納簿!$H$6:$H$81)</f>
        <v>0</v>
      </c>
    </row>
    <row r="38" spans="1:11" ht="21" customHeight="1">
      <c r="A38" s="22" t="s">
        <v>45</v>
      </c>
      <c r="E38" s="85"/>
      <c r="F38" s="38"/>
      <c r="H38" s="174"/>
      <c r="I38" s="27" t="s">
        <v>71</v>
      </c>
      <c r="J38" s="98">
        <f>SUM(J31:J37)</f>
        <v>0</v>
      </c>
      <c r="K38" s="85"/>
    </row>
    <row r="39" spans="1:11" ht="21" customHeight="1">
      <c r="A39" s="22" t="s">
        <v>46</v>
      </c>
      <c r="E39" s="85"/>
      <c r="F39" s="38"/>
      <c r="K39" s="85"/>
    </row>
    <row r="40" spans="1:11" ht="21" customHeight="1">
      <c r="A40" s="90"/>
      <c r="B40" s="85"/>
      <c r="C40" s="36"/>
      <c r="D40" s="84"/>
      <c r="E40" s="85"/>
      <c r="F40" s="38"/>
      <c r="K40" s="85"/>
    </row>
    <row r="41" spans="1:11" ht="21" customHeight="1">
      <c r="A41" s="90"/>
      <c r="B41" s="85"/>
      <c r="C41" s="36"/>
      <c r="D41" s="84"/>
      <c r="E41" s="85"/>
      <c r="F41" s="38"/>
      <c r="K41" s="85"/>
    </row>
    <row r="42" spans="1:11" ht="21" customHeight="1">
      <c r="A42" s="90"/>
      <c r="B42" s="85"/>
      <c r="C42" s="36"/>
      <c r="D42" s="84"/>
      <c r="E42" s="85"/>
      <c r="F42" s="38"/>
      <c r="K42" s="85"/>
    </row>
    <row r="43" spans="1:11" ht="21" customHeight="1">
      <c r="A43" s="90"/>
      <c r="B43" s="85"/>
      <c r="C43" s="86"/>
      <c r="D43" s="84"/>
      <c r="E43" s="85"/>
      <c r="F43" s="38"/>
      <c r="K43" s="85"/>
    </row>
    <row r="44" spans="1:11" ht="21" customHeight="1">
      <c r="A44" s="90"/>
      <c r="B44" s="86"/>
      <c r="C44" s="86"/>
      <c r="D44" s="84"/>
      <c r="E44" s="85"/>
      <c r="F44" s="38"/>
      <c r="K44" s="85"/>
    </row>
    <row r="45" spans="1:11" ht="18.75" customHeight="1">
      <c r="C45" s="36"/>
      <c r="E45" s="85"/>
      <c r="F45" s="38"/>
    </row>
    <row r="46" spans="1:11" ht="18.75" customHeight="1">
      <c r="A46" s="89"/>
      <c r="C46" s="36"/>
      <c r="E46" s="85"/>
      <c r="F46" s="38"/>
    </row>
    <row r="47" spans="1:11" ht="15.75" customHeight="1">
      <c r="C47" s="36"/>
      <c r="F47" s="37"/>
    </row>
    <row r="50" spans="1:6">
      <c r="A50" s="23"/>
    </row>
    <row r="51" spans="1:6">
      <c r="A51" s="23"/>
    </row>
    <row r="53" spans="1:6">
      <c r="E53" s="39"/>
      <c r="F53" s="40"/>
    </row>
    <row r="54" spans="1:6">
      <c r="E54" s="41"/>
      <c r="F54" s="40"/>
    </row>
  </sheetData>
  <mergeCells count="34">
    <mergeCell ref="B9:C9"/>
    <mergeCell ref="H15:H22"/>
    <mergeCell ref="H23:H30"/>
    <mergeCell ref="H31:H38"/>
    <mergeCell ref="B26:C27"/>
    <mergeCell ref="B28:C29"/>
    <mergeCell ref="A23:C23"/>
    <mergeCell ref="H13:J13"/>
    <mergeCell ref="B14:C14"/>
    <mergeCell ref="B15:C15"/>
    <mergeCell ref="B16:C16"/>
    <mergeCell ref="B17:C17"/>
    <mergeCell ref="A24:A29"/>
    <mergeCell ref="A30:A35"/>
    <mergeCell ref="B33:C35"/>
    <mergeCell ref="B30:C32"/>
    <mergeCell ref="A36:C37"/>
    <mergeCell ref="B24:C25"/>
    <mergeCell ref="L22:O22"/>
    <mergeCell ref="B18:C18"/>
    <mergeCell ref="A20:C20"/>
    <mergeCell ref="A19:C19"/>
    <mergeCell ref="A2:E2"/>
    <mergeCell ref="A5:A15"/>
    <mergeCell ref="A16:A18"/>
    <mergeCell ref="A4:C4"/>
    <mergeCell ref="B5:C5"/>
    <mergeCell ref="B6:C6"/>
    <mergeCell ref="B7:C7"/>
    <mergeCell ref="B8:C8"/>
    <mergeCell ref="B10:C10"/>
    <mergeCell ref="B11:C11"/>
    <mergeCell ref="B12:C12"/>
    <mergeCell ref="B13:C13"/>
  </mergeCells>
  <phoneticPr fontId="1"/>
  <printOptions horizontalCentered="1"/>
  <pageMargins left="0.78740157480314965" right="0.78740157480314965" top="0.59055118110236227" bottom="0.39370078740157483" header="0" footer="0"/>
  <pageSetup paperSize="9" scale="73" orientation="portrait" horizontalDpi="300" verticalDpi="300" r:id="rId1"/>
  <headerFooter alignWithMargins="0"/>
  <rowBreaks count="1" manualBreakCount="1">
    <brk id="4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J43"/>
  <sheetViews>
    <sheetView showGridLines="0" view="pageBreakPreview" zoomScale="110" zoomScaleNormal="100" zoomScaleSheetLayoutView="110" workbookViewId="0">
      <selection activeCell="I7" sqref="I7"/>
    </sheetView>
  </sheetViews>
  <sheetFormatPr defaultColWidth="6.625" defaultRowHeight="30" customHeight="1"/>
  <cols>
    <col min="1" max="4" width="3.625" style="7" customWidth="1"/>
    <col min="5" max="5" width="13" style="7" customWidth="1"/>
    <col min="6" max="6" width="5.625" style="7" customWidth="1"/>
    <col min="7" max="7" width="21.75" style="7" customWidth="1"/>
    <col min="8" max="8" width="5" style="7" customWidth="1"/>
    <col min="9" max="9" width="26.375" style="7" customWidth="1"/>
    <col min="10" max="10" width="46.875" style="103" customWidth="1"/>
    <col min="11" max="260" width="6.625" style="7"/>
    <col min="261" max="262" width="2.625" style="7" customWidth="1"/>
    <col min="263" max="264" width="20.625" style="7" customWidth="1"/>
    <col min="265" max="265" width="30.625" style="7" customWidth="1"/>
    <col min="266" max="266" width="7.625" style="7" customWidth="1"/>
    <col min="267" max="516" width="6.625" style="7"/>
    <col min="517" max="518" width="2.625" style="7" customWidth="1"/>
    <col min="519" max="520" width="20.625" style="7" customWidth="1"/>
    <col min="521" max="521" width="30.625" style="7" customWidth="1"/>
    <col min="522" max="522" width="7.625" style="7" customWidth="1"/>
    <col min="523" max="772" width="6.625" style="7"/>
    <col min="773" max="774" width="2.625" style="7" customWidth="1"/>
    <col min="775" max="776" width="20.625" style="7" customWidth="1"/>
    <col min="777" max="777" width="30.625" style="7" customWidth="1"/>
    <col min="778" max="778" width="7.625" style="7" customWidth="1"/>
    <col min="779" max="1028" width="6.625" style="7"/>
    <col min="1029" max="1030" width="2.625" style="7" customWidth="1"/>
    <col min="1031" max="1032" width="20.625" style="7" customWidth="1"/>
    <col min="1033" max="1033" width="30.625" style="7" customWidth="1"/>
    <col min="1034" max="1034" width="7.625" style="7" customWidth="1"/>
    <col min="1035" max="1284" width="6.625" style="7"/>
    <col min="1285" max="1286" width="2.625" style="7" customWidth="1"/>
    <col min="1287" max="1288" width="20.625" style="7" customWidth="1"/>
    <col min="1289" max="1289" width="30.625" style="7" customWidth="1"/>
    <col min="1290" max="1290" width="7.625" style="7" customWidth="1"/>
    <col min="1291" max="1540" width="6.625" style="7"/>
    <col min="1541" max="1542" width="2.625" style="7" customWidth="1"/>
    <col min="1543" max="1544" width="20.625" style="7" customWidth="1"/>
    <col min="1545" max="1545" width="30.625" style="7" customWidth="1"/>
    <col min="1546" max="1546" width="7.625" style="7" customWidth="1"/>
    <col min="1547" max="1796" width="6.625" style="7"/>
    <col min="1797" max="1798" width="2.625" style="7" customWidth="1"/>
    <col min="1799" max="1800" width="20.625" style="7" customWidth="1"/>
    <col min="1801" max="1801" width="30.625" style="7" customWidth="1"/>
    <col min="1802" max="1802" width="7.625" style="7" customWidth="1"/>
    <col min="1803" max="2052" width="6.625" style="7"/>
    <col min="2053" max="2054" width="2.625" style="7" customWidth="1"/>
    <col min="2055" max="2056" width="20.625" style="7" customWidth="1"/>
    <col min="2057" max="2057" width="30.625" style="7" customWidth="1"/>
    <col min="2058" max="2058" width="7.625" style="7" customWidth="1"/>
    <col min="2059" max="2308" width="6.625" style="7"/>
    <col min="2309" max="2310" width="2.625" style="7" customWidth="1"/>
    <col min="2311" max="2312" width="20.625" style="7" customWidth="1"/>
    <col min="2313" max="2313" width="30.625" style="7" customWidth="1"/>
    <col min="2314" max="2314" width="7.625" style="7" customWidth="1"/>
    <col min="2315" max="2564" width="6.625" style="7"/>
    <col min="2565" max="2566" width="2.625" style="7" customWidth="1"/>
    <col min="2567" max="2568" width="20.625" style="7" customWidth="1"/>
    <col min="2569" max="2569" width="30.625" style="7" customWidth="1"/>
    <col min="2570" max="2570" width="7.625" style="7" customWidth="1"/>
    <col min="2571" max="2820" width="6.625" style="7"/>
    <col min="2821" max="2822" width="2.625" style="7" customWidth="1"/>
    <col min="2823" max="2824" width="20.625" style="7" customWidth="1"/>
    <col min="2825" max="2825" width="30.625" style="7" customWidth="1"/>
    <col min="2826" max="2826" width="7.625" style="7" customWidth="1"/>
    <col min="2827" max="3076" width="6.625" style="7"/>
    <col min="3077" max="3078" width="2.625" style="7" customWidth="1"/>
    <col min="3079" max="3080" width="20.625" style="7" customWidth="1"/>
    <col min="3081" max="3081" width="30.625" style="7" customWidth="1"/>
    <col min="3082" max="3082" width="7.625" style="7" customWidth="1"/>
    <col min="3083" max="3332" width="6.625" style="7"/>
    <col min="3333" max="3334" width="2.625" style="7" customWidth="1"/>
    <col min="3335" max="3336" width="20.625" style="7" customWidth="1"/>
    <col min="3337" max="3337" width="30.625" style="7" customWidth="1"/>
    <col min="3338" max="3338" width="7.625" style="7" customWidth="1"/>
    <col min="3339" max="3588" width="6.625" style="7"/>
    <col min="3589" max="3590" width="2.625" style="7" customWidth="1"/>
    <col min="3591" max="3592" width="20.625" style="7" customWidth="1"/>
    <col min="3593" max="3593" width="30.625" style="7" customWidth="1"/>
    <col min="3594" max="3594" width="7.625" style="7" customWidth="1"/>
    <col min="3595" max="3844" width="6.625" style="7"/>
    <col min="3845" max="3846" width="2.625" style="7" customWidth="1"/>
    <col min="3847" max="3848" width="20.625" style="7" customWidth="1"/>
    <col min="3849" max="3849" width="30.625" style="7" customWidth="1"/>
    <col min="3850" max="3850" width="7.625" style="7" customWidth="1"/>
    <col min="3851" max="4100" width="6.625" style="7"/>
    <col min="4101" max="4102" width="2.625" style="7" customWidth="1"/>
    <col min="4103" max="4104" width="20.625" style="7" customWidth="1"/>
    <col min="4105" max="4105" width="30.625" style="7" customWidth="1"/>
    <col min="4106" max="4106" width="7.625" style="7" customWidth="1"/>
    <col min="4107" max="4356" width="6.625" style="7"/>
    <col min="4357" max="4358" width="2.625" style="7" customWidth="1"/>
    <col min="4359" max="4360" width="20.625" style="7" customWidth="1"/>
    <col min="4361" max="4361" width="30.625" style="7" customWidth="1"/>
    <col min="4362" max="4362" width="7.625" style="7" customWidth="1"/>
    <col min="4363" max="4612" width="6.625" style="7"/>
    <col min="4613" max="4614" width="2.625" style="7" customWidth="1"/>
    <col min="4615" max="4616" width="20.625" style="7" customWidth="1"/>
    <col min="4617" max="4617" width="30.625" style="7" customWidth="1"/>
    <col min="4618" max="4618" width="7.625" style="7" customWidth="1"/>
    <col min="4619" max="4868" width="6.625" style="7"/>
    <col min="4869" max="4870" width="2.625" style="7" customWidth="1"/>
    <col min="4871" max="4872" width="20.625" style="7" customWidth="1"/>
    <col min="4873" max="4873" width="30.625" style="7" customWidth="1"/>
    <col min="4874" max="4874" width="7.625" style="7" customWidth="1"/>
    <col min="4875" max="5124" width="6.625" style="7"/>
    <col min="5125" max="5126" width="2.625" style="7" customWidth="1"/>
    <col min="5127" max="5128" width="20.625" style="7" customWidth="1"/>
    <col min="5129" max="5129" width="30.625" style="7" customWidth="1"/>
    <col min="5130" max="5130" width="7.625" style="7" customWidth="1"/>
    <col min="5131" max="5380" width="6.625" style="7"/>
    <col min="5381" max="5382" width="2.625" style="7" customWidth="1"/>
    <col min="5383" max="5384" width="20.625" style="7" customWidth="1"/>
    <col min="5385" max="5385" width="30.625" style="7" customWidth="1"/>
    <col min="5386" max="5386" width="7.625" style="7" customWidth="1"/>
    <col min="5387" max="5636" width="6.625" style="7"/>
    <col min="5637" max="5638" width="2.625" style="7" customWidth="1"/>
    <col min="5639" max="5640" width="20.625" style="7" customWidth="1"/>
    <col min="5641" max="5641" width="30.625" style="7" customWidth="1"/>
    <col min="5642" max="5642" width="7.625" style="7" customWidth="1"/>
    <col min="5643" max="5892" width="6.625" style="7"/>
    <col min="5893" max="5894" width="2.625" style="7" customWidth="1"/>
    <col min="5895" max="5896" width="20.625" style="7" customWidth="1"/>
    <col min="5897" max="5897" width="30.625" style="7" customWidth="1"/>
    <col min="5898" max="5898" width="7.625" style="7" customWidth="1"/>
    <col min="5899" max="6148" width="6.625" style="7"/>
    <col min="6149" max="6150" width="2.625" style="7" customWidth="1"/>
    <col min="6151" max="6152" width="20.625" style="7" customWidth="1"/>
    <col min="6153" max="6153" width="30.625" style="7" customWidth="1"/>
    <col min="6154" max="6154" width="7.625" style="7" customWidth="1"/>
    <col min="6155" max="6404" width="6.625" style="7"/>
    <col min="6405" max="6406" width="2.625" style="7" customWidth="1"/>
    <col min="6407" max="6408" width="20.625" style="7" customWidth="1"/>
    <col min="6409" max="6409" width="30.625" style="7" customWidth="1"/>
    <col min="6410" max="6410" width="7.625" style="7" customWidth="1"/>
    <col min="6411" max="6660" width="6.625" style="7"/>
    <col min="6661" max="6662" width="2.625" style="7" customWidth="1"/>
    <col min="6663" max="6664" width="20.625" style="7" customWidth="1"/>
    <col min="6665" max="6665" width="30.625" style="7" customWidth="1"/>
    <col min="6666" max="6666" width="7.625" style="7" customWidth="1"/>
    <col min="6667" max="6916" width="6.625" style="7"/>
    <col min="6917" max="6918" width="2.625" style="7" customWidth="1"/>
    <col min="6919" max="6920" width="20.625" style="7" customWidth="1"/>
    <col min="6921" max="6921" width="30.625" style="7" customWidth="1"/>
    <col min="6922" max="6922" width="7.625" style="7" customWidth="1"/>
    <col min="6923" max="7172" width="6.625" style="7"/>
    <col min="7173" max="7174" width="2.625" style="7" customWidth="1"/>
    <col min="7175" max="7176" width="20.625" style="7" customWidth="1"/>
    <col min="7177" max="7177" width="30.625" style="7" customWidth="1"/>
    <col min="7178" max="7178" width="7.625" style="7" customWidth="1"/>
    <col min="7179" max="7428" width="6.625" style="7"/>
    <col min="7429" max="7430" width="2.625" style="7" customWidth="1"/>
    <col min="7431" max="7432" width="20.625" style="7" customWidth="1"/>
    <col min="7433" max="7433" width="30.625" style="7" customWidth="1"/>
    <col min="7434" max="7434" width="7.625" style="7" customWidth="1"/>
    <col min="7435" max="7684" width="6.625" style="7"/>
    <col min="7685" max="7686" width="2.625" style="7" customWidth="1"/>
    <col min="7687" max="7688" width="20.625" style="7" customWidth="1"/>
    <col min="7689" max="7689" width="30.625" style="7" customWidth="1"/>
    <col min="7690" max="7690" width="7.625" style="7" customWidth="1"/>
    <col min="7691" max="7940" width="6.625" style="7"/>
    <col min="7941" max="7942" width="2.625" style="7" customWidth="1"/>
    <col min="7943" max="7944" width="20.625" style="7" customWidth="1"/>
    <col min="7945" max="7945" width="30.625" style="7" customWidth="1"/>
    <col min="7946" max="7946" width="7.625" style="7" customWidth="1"/>
    <col min="7947" max="8196" width="6.625" style="7"/>
    <col min="8197" max="8198" width="2.625" style="7" customWidth="1"/>
    <col min="8199" max="8200" width="20.625" style="7" customWidth="1"/>
    <col min="8201" max="8201" width="30.625" style="7" customWidth="1"/>
    <col min="8202" max="8202" width="7.625" style="7" customWidth="1"/>
    <col min="8203" max="8452" width="6.625" style="7"/>
    <col min="8453" max="8454" width="2.625" style="7" customWidth="1"/>
    <col min="8455" max="8456" width="20.625" style="7" customWidth="1"/>
    <col min="8457" max="8457" width="30.625" style="7" customWidth="1"/>
    <col min="8458" max="8458" width="7.625" style="7" customWidth="1"/>
    <col min="8459" max="8708" width="6.625" style="7"/>
    <col min="8709" max="8710" width="2.625" style="7" customWidth="1"/>
    <col min="8711" max="8712" width="20.625" style="7" customWidth="1"/>
    <col min="8713" max="8713" width="30.625" style="7" customWidth="1"/>
    <col min="8714" max="8714" width="7.625" style="7" customWidth="1"/>
    <col min="8715" max="8964" width="6.625" style="7"/>
    <col min="8965" max="8966" width="2.625" style="7" customWidth="1"/>
    <col min="8967" max="8968" width="20.625" style="7" customWidth="1"/>
    <col min="8969" max="8969" width="30.625" style="7" customWidth="1"/>
    <col min="8970" max="8970" width="7.625" style="7" customWidth="1"/>
    <col min="8971" max="9220" width="6.625" style="7"/>
    <col min="9221" max="9222" width="2.625" style="7" customWidth="1"/>
    <col min="9223" max="9224" width="20.625" style="7" customWidth="1"/>
    <col min="9225" max="9225" width="30.625" style="7" customWidth="1"/>
    <col min="9226" max="9226" width="7.625" style="7" customWidth="1"/>
    <col min="9227" max="9476" width="6.625" style="7"/>
    <col min="9477" max="9478" width="2.625" style="7" customWidth="1"/>
    <col min="9479" max="9480" width="20.625" style="7" customWidth="1"/>
    <col min="9481" max="9481" width="30.625" style="7" customWidth="1"/>
    <col min="9482" max="9482" width="7.625" style="7" customWidth="1"/>
    <col min="9483" max="9732" width="6.625" style="7"/>
    <col min="9733" max="9734" width="2.625" style="7" customWidth="1"/>
    <col min="9735" max="9736" width="20.625" style="7" customWidth="1"/>
    <col min="9737" max="9737" width="30.625" style="7" customWidth="1"/>
    <col min="9738" max="9738" width="7.625" style="7" customWidth="1"/>
    <col min="9739" max="9988" width="6.625" style="7"/>
    <col min="9989" max="9990" width="2.625" style="7" customWidth="1"/>
    <col min="9991" max="9992" width="20.625" style="7" customWidth="1"/>
    <col min="9993" max="9993" width="30.625" style="7" customWidth="1"/>
    <col min="9994" max="9994" width="7.625" style="7" customWidth="1"/>
    <col min="9995" max="10244" width="6.625" style="7"/>
    <col min="10245" max="10246" width="2.625" style="7" customWidth="1"/>
    <col min="10247" max="10248" width="20.625" style="7" customWidth="1"/>
    <col min="10249" max="10249" width="30.625" style="7" customWidth="1"/>
    <col min="10250" max="10250" width="7.625" style="7" customWidth="1"/>
    <col min="10251" max="10500" width="6.625" style="7"/>
    <col min="10501" max="10502" width="2.625" style="7" customWidth="1"/>
    <col min="10503" max="10504" width="20.625" style="7" customWidth="1"/>
    <col min="10505" max="10505" width="30.625" style="7" customWidth="1"/>
    <col min="10506" max="10506" width="7.625" style="7" customWidth="1"/>
    <col min="10507" max="10756" width="6.625" style="7"/>
    <col min="10757" max="10758" width="2.625" style="7" customWidth="1"/>
    <col min="10759" max="10760" width="20.625" style="7" customWidth="1"/>
    <col min="10761" max="10761" width="30.625" style="7" customWidth="1"/>
    <col min="10762" max="10762" width="7.625" style="7" customWidth="1"/>
    <col min="10763" max="11012" width="6.625" style="7"/>
    <col min="11013" max="11014" width="2.625" style="7" customWidth="1"/>
    <col min="11015" max="11016" width="20.625" style="7" customWidth="1"/>
    <col min="11017" max="11017" width="30.625" style="7" customWidth="1"/>
    <col min="11018" max="11018" width="7.625" style="7" customWidth="1"/>
    <col min="11019" max="11268" width="6.625" style="7"/>
    <col min="11269" max="11270" width="2.625" style="7" customWidth="1"/>
    <col min="11271" max="11272" width="20.625" style="7" customWidth="1"/>
    <col min="11273" max="11273" width="30.625" style="7" customWidth="1"/>
    <col min="11274" max="11274" width="7.625" style="7" customWidth="1"/>
    <col min="11275" max="11524" width="6.625" style="7"/>
    <col min="11525" max="11526" width="2.625" style="7" customWidth="1"/>
    <col min="11527" max="11528" width="20.625" style="7" customWidth="1"/>
    <col min="11529" max="11529" width="30.625" style="7" customWidth="1"/>
    <col min="11530" max="11530" width="7.625" style="7" customWidth="1"/>
    <col min="11531" max="11780" width="6.625" style="7"/>
    <col min="11781" max="11782" width="2.625" style="7" customWidth="1"/>
    <col min="11783" max="11784" width="20.625" style="7" customWidth="1"/>
    <col min="11785" max="11785" width="30.625" style="7" customWidth="1"/>
    <col min="11786" max="11786" width="7.625" style="7" customWidth="1"/>
    <col min="11787" max="12036" width="6.625" style="7"/>
    <col min="12037" max="12038" width="2.625" style="7" customWidth="1"/>
    <col min="12039" max="12040" width="20.625" style="7" customWidth="1"/>
    <col min="12041" max="12041" width="30.625" style="7" customWidth="1"/>
    <col min="12042" max="12042" width="7.625" style="7" customWidth="1"/>
    <col min="12043" max="12292" width="6.625" style="7"/>
    <col min="12293" max="12294" width="2.625" style="7" customWidth="1"/>
    <col min="12295" max="12296" width="20.625" style="7" customWidth="1"/>
    <col min="12297" max="12297" width="30.625" style="7" customWidth="1"/>
    <col min="12298" max="12298" width="7.625" style="7" customWidth="1"/>
    <col min="12299" max="12548" width="6.625" style="7"/>
    <col min="12549" max="12550" width="2.625" style="7" customWidth="1"/>
    <col min="12551" max="12552" width="20.625" style="7" customWidth="1"/>
    <col min="12553" max="12553" width="30.625" style="7" customWidth="1"/>
    <col min="12554" max="12554" width="7.625" style="7" customWidth="1"/>
    <col min="12555" max="12804" width="6.625" style="7"/>
    <col min="12805" max="12806" width="2.625" style="7" customWidth="1"/>
    <col min="12807" max="12808" width="20.625" style="7" customWidth="1"/>
    <col min="12809" max="12809" width="30.625" style="7" customWidth="1"/>
    <col min="12810" max="12810" width="7.625" style="7" customWidth="1"/>
    <col min="12811" max="13060" width="6.625" style="7"/>
    <col min="13061" max="13062" width="2.625" style="7" customWidth="1"/>
    <col min="13063" max="13064" width="20.625" style="7" customWidth="1"/>
    <col min="13065" max="13065" width="30.625" style="7" customWidth="1"/>
    <col min="13066" max="13066" width="7.625" style="7" customWidth="1"/>
    <col min="13067" max="13316" width="6.625" style="7"/>
    <col min="13317" max="13318" width="2.625" style="7" customWidth="1"/>
    <col min="13319" max="13320" width="20.625" style="7" customWidth="1"/>
    <col min="13321" max="13321" width="30.625" style="7" customWidth="1"/>
    <col min="13322" max="13322" width="7.625" style="7" customWidth="1"/>
    <col min="13323" max="13572" width="6.625" style="7"/>
    <col min="13573" max="13574" width="2.625" style="7" customWidth="1"/>
    <col min="13575" max="13576" width="20.625" style="7" customWidth="1"/>
    <col min="13577" max="13577" width="30.625" style="7" customWidth="1"/>
    <col min="13578" max="13578" width="7.625" style="7" customWidth="1"/>
    <col min="13579" max="13828" width="6.625" style="7"/>
    <col min="13829" max="13830" width="2.625" style="7" customWidth="1"/>
    <col min="13831" max="13832" width="20.625" style="7" customWidth="1"/>
    <col min="13833" max="13833" width="30.625" style="7" customWidth="1"/>
    <col min="13834" max="13834" width="7.625" style="7" customWidth="1"/>
    <col min="13835" max="14084" width="6.625" style="7"/>
    <col min="14085" max="14086" width="2.625" style="7" customWidth="1"/>
    <col min="14087" max="14088" width="20.625" style="7" customWidth="1"/>
    <col min="14089" max="14089" width="30.625" style="7" customWidth="1"/>
    <col min="14090" max="14090" width="7.625" style="7" customWidth="1"/>
    <col min="14091" max="14340" width="6.625" style="7"/>
    <col min="14341" max="14342" width="2.625" style="7" customWidth="1"/>
    <col min="14343" max="14344" width="20.625" style="7" customWidth="1"/>
    <col min="14345" max="14345" width="30.625" style="7" customWidth="1"/>
    <col min="14346" max="14346" width="7.625" style="7" customWidth="1"/>
    <col min="14347" max="14596" width="6.625" style="7"/>
    <col min="14597" max="14598" width="2.625" style="7" customWidth="1"/>
    <col min="14599" max="14600" width="20.625" style="7" customWidth="1"/>
    <col min="14601" max="14601" width="30.625" style="7" customWidth="1"/>
    <col min="14602" max="14602" width="7.625" style="7" customWidth="1"/>
    <col min="14603" max="14852" width="6.625" style="7"/>
    <col min="14853" max="14854" width="2.625" style="7" customWidth="1"/>
    <col min="14855" max="14856" width="20.625" style="7" customWidth="1"/>
    <col min="14857" max="14857" width="30.625" style="7" customWidth="1"/>
    <col min="14858" max="14858" width="7.625" style="7" customWidth="1"/>
    <col min="14859" max="15108" width="6.625" style="7"/>
    <col min="15109" max="15110" width="2.625" style="7" customWidth="1"/>
    <col min="15111" max="15112" width="20.625" style="7" customWidth="1"/>
    <col min="15113" max="15113" width="30.625" style="7" customWidth="1"/>
    <col min="15114" max="15114" width="7.625" style="7" customWidth="1"/>
    <col min="15115" max="15364" width="6.625" style="7"/>
    <col min="15365" max="15366" width="2.625" style="7" customWidth="1"/>
    <col min="15367" max="15368" width="20.625" style="7" customWidth="1"/>
    <col min="15369" max="15369" width="30.625" style="7" customWidth="1"/>
    <col min="15370" max="15370" width="7.625" style="7" customWidth="1"/>
    <col min="15371" max="15620" width="6.625" style="7"/>
    <col min="15621" max="15622" width="2.625" style="7" customWidth="1"/>
    <col min="15623" max="15624" width="20.625" style="7" customWidth="1"/>
    <col min="15625" max="15625" width="30.625" style="7" customWidth="1"/>
    <col min="15626" max="15626" width="7.625" style="7" customWidth="1"/>
    <col min="15627" max="15876" width="6.625" style="7"/>
    <col min="15877" max="15878" width="2.625" style="7" customWidth="1"/>
    <col min="15879" max="15880" width="20.625" style="7" customWidth="1"/>
    <col min="15881" max="15881" width="30.625" style="7" customWidth="1"/>
    <col min="15882" max="15882" width="7.625" style="7" customWidth="1"/>
    <col min="15883" max="16132" width="6.625" style="7"/>
    <col min="16133" max="16134" width="2.625" style="7" customWidth="1"/>
    <col min="16135" max="16136" width="20.625" style="7" customWidth="1"/>
    <col min="16137" max="16137" width="30.625" style="7" customWidth="1"/>
    <col min="16138" max="16138" width="7.625" style="7" customWidth="1"/>
    <col min="16139" max="16384" width="6.625" style="7"/>
  </cols>
  <sheetData>
    <row r="1" spans="1:9" ht="9.9499999999999993" customHeight="1">
      <c r="A1" s="181" t="s">
        <v>111</v>
      </c>
      <c r="B1" s="181"/>
      <c r="C1" s="181"/>
      <c r="D1" s="181"/>
      <c r="E1" s="181"/>
      <c r="F1" s="100"/>
      <c r="G1" s="6"/>
      <c r="H1" s="6"/>
      <c r="I1" s="6"/>
    </row>
    <row r="2" spans="1:9" ht="24.95" customHeight="1">
      <c r="A2" s="182" t="s">
        <v>15</v>
      </c>
      <c r="B2" s="182"/>
      <c r="C2" s="182"/>
      <c r="D2" s="182"/>
      <c r="E2" s="182"/>
      <c r="F2" s="182"/>
      <c r="G2" s="182"/>
      <c r="H2" s="182"/>
      <c r="I2" s="182"/>
    </row>
    <row r="3" spans="1:9" ht="20.100000000000001" customHeight="1">
      <c r="A3" s="183" t="s">
        <v>16</v>
      </c>
      <c r="B3" s="184"/>
      <c r="C3" s="184"/>
      <c r="D3" s="184"/>
      <c r="E3" s="184"/>
      <c r="F3" s="184"/>
      <c r="G3" s="184"/>
      <c r="H3" s="210"/>
      <c r="I3" s="9" t="s">
        <v>17</v>
      </c>
    </row>
    <row r="4" spans="1:9" ht="20.100000000000001" customHeight="1">
      <c r="A4" s="183" t="s">
        <v>18</v>
      </c>
      <c r="B4" s="184"/>
      <c r="C4" s="184"/>
      <c r="D4" s="184"/>
      <c r="E4" s="184"/>
      <c r="F4" s="184"/>
      <c r="G4" s="184"/>
      <c r="H4" s="210"/>
      <c r="I4" s="9" t="s">
        <v>19</v>
      </c>
    </row>
    <row r="5" spans="1:9" ht="20.100000000000001" customHeight="1">
      <c r="A5" s="185" t="s">
        <v>83</v>
      </c>
      <c r="B5" s="186"/>
      <c r="C5" s="186"/>
      <c r="D5" s="186"/>
      <c r="E5" s="186"/>
      <c r="F5" s="186"/>
      <c r="G5" s="186"/>
      <c r="H5" s="211"/>
      <c r="I5" s="113"/>
    </row>
    <row r="6" spans="1:9" ht="20.100000000000001" customHeight="1">
      <c r="A6" s="185" t="s">
        <v>84</v>
      </c>
      <c r="B6" s="186"/>
      <c r="C6" s="186"/>
      <c r="D6" s="186"/>
      <c r="E6" s="186"/>
      <c r="F6" s="186"/>
      <c r="G6" s="186"/>
      <c r="H6" s="211"/>
      <c r="I6" s="113"/>
    </row>
    <row r="7" spans="1:9" ht="20.100000000000001" customHeight="1">
      <c r="A7" s="185" t="s">
        <v>20</v>
      </c>
      <c r="B7" s="186"/>
      <c r="C7" s="186"/>
      <c r="D7" s="186"/>
      <c r="E7" s="186"/>
      <c r="F7" s="186"/>
      <c r="G7" s="186"/>
      <c r="H7" s="211"/>
      <c r="I7" s="114"/>
    </row>
    <row r="8" spans="1:9" ht="20.100000000000001" customHeight="1">
      <c r="A8" s="215" t="s">
        <v>86</v>
      </c>
      <c r="B8" s="216"/>
      <c r="C8" s="216"/>
      <c r="D8" s="216"/>
      <c r="E8" s="216"/>
      <c r="F8" s="217"/>
      <c r="G8" s="101" t="s">
        <v>85</v>
      </c>
      <c r="H8" s="102" t="s">
        <v>119</v>
      </c>
      <c r="I8" s="10"/>
    </row>
    <row r="9" spans="1:9" ht="20.100000000000001" customHeight="1">
      <c r="A9" s="218"/>
      <c r="B9" s="219"/>
      <c r="C9" s="219"/>
      <c r="D9" s="219"/>
      <c r="E9" s="219"/>
      <c r="F9" s="220"/>
      <c r="G9" s="101" t="s">
        <v>129</v>
      </c>
      <c r="H9" s="102" t="s">
        <v>119</v>
      </c>
      <c r="I9" s="10"/>
    </row>
    <row r="10" spans="1:9" ht="20.100000000000001" customHeight="1">
      <c r="A10" s="231" t="s">
        <v>94</v>
      </c>
      <c r="B10" s="187" t="s">
        <v>95</v>
      </c>
      <c r="C10" s="221" t="s">
        <v>87</v>
      </c>
      <c r="D10" s="222"/>
      <c r="E10" s="222"/>
      <c r="F10" s="223"/>
      <c r="G10" s="110" t="s">
        <v>128</v>
      </c>
      <c r="H10" s="102" t="s">
        <v>120</v>
      </c>
      <c r="I10" s="12"/>
    </row>
    <row r="11" spans="1:9" ht="20.100000000000001" customHeight="1">
      <c r="A11" s="232"/>
      <c r="B11" s="188"/>
      <c r="C11" s="224"/>
      <c r="D11" s="225"/>
      <c r="E11" s="225"/>
      <c r="F11" s="226"/>
      <c r="G11" s="110" t="s">
        <v>127</v>
      </c>
      <c r="H11" s="102" t="s">
        <v>120</v>
      </c>
      <c r="I11" s="12"/>
    </row>
    <row r="12" spans="1:9" ht="20.100000000000001" customHeight="1">
      <c r="A12" s="232"/>
      <c r="B12" s="189"/>
      <c r="C12" s="186" t="s">
        <v>126</v>
      </c>
      <c r="D12" s="186"/>
      <c r="E12" s="186"/>
      <c r="F12" s="186"/>
      <c r="G12" s="186"/>
      <c r="H12" s="102" t="s">
        <v>120</v>
      </c>
      <c r="I12" s="12"/>
    </row>
    <row r="13" spans="1:9" ht="20.100000000000001" customHeight="1">
      <c r="A13" s="232"/>
      <c r="B13" s="187" t="s">
        <v>96</v>
      </c>
      <c r="C13" s="185" t="s">
        <v>125</v>
      </c>
      <c r="D13" s="186"/>
      <c r="E13" s="186"/>
      <c r="F13" s="186"/>
      <c r="G13" s="186"/>
      <c r="H13" s="102" t="s">
        <v>120</v>
      </c>
      <c r="I13" s="11"/>
    </row>
    <row r="14" spans="1:9" ht="20.100000000000001" customHeight="1">
      <c r="A14" s="232"/>
      <c r="B14" s="188"/>
      <c r="C14" s="185" t="s">
        <v>88</v>
      </c>
      <c r="D14" s="186"/>
      <c r="E14" s="186"/>
      <c r="F14" s="186"/>
      <c r="G14" s="186"/>
      <c r="H14" s="102" t="s">
        <v>121</v>
      </c>
      <c r="I14" s="11"/>
    </row>
    <row r="15" spans="1:9" ht="20.100000000000001" customHeight="1">
      <c r="A15" s="232"/>
      <c r="B15" s="188"/>
      <c r="C15" s="206" t="s">
        <v>89</v>
      </c>
      <c r="D15" s="207"/>
      <c r="E15" s="207"/>
      <c r="F15" s="207"/>
      <c r="G15" s="207"/>
      <c r="H15" s="109"/>
      <c r="I15" s="12"/>
    </row>
    <row r="16" spans="1:9" ht="20.100000000000001" customHeight="1">
      <c r="A16" s="232"/>
      <c r="B16" s="188"/>
      <c r="C16" s="206" t="s">
        <v>90</v>
      </c>
      <c r="D16" s="207"/>
      <c r="E16" s="207"/>
      <c r="F16" s="207"/>
      <c r="G16" s="207"/>
      <c r="H16" s="102" t="s">
        <v>119</v>
      </c>
      <c r="I16" s="12"/>
    </row>
    <row r="17" spans="1:10" ht="20.100000000000001" customHeight="1">
      <c r="A17" s="232"/>
      <c r="B17" s="188"/>
      <c r="C17" s="227" t="s">
        <v>91</v>
      </c>
      <c r="D17" s="228"/>
      <c r="E17" s="228"/>
      <c r="F17" s="229"/>
      <c r="G17" s="111" t="s">
        <v>21</v>
      </c>
      <c r="H17" s="112"/>
      <c r="I17" s="8">
        <f>I33</f>
        <v>0</v>
      </c>
    </row>
    <row r="18" spans="1:10" ht="20.100000000000001" customHeight="1">
      <c r="A18" s="232"/>
      <c r="B18" s="188"/>
      <c r="C18" s="193"/>
      <c r="D18" s="194"/>
      <c r="E18" s="194"/>
      <c r="F18" s="230"/>
      <c r="G18" s="111" t="s">
        <v>22</v>
      </c>
      <c r="H18" s="112"/>
      <c r="I18" s="8">
        <f>I34</f>
        <v>0</v>
      </c>
    </row>
    <row r="19" spans="1:10" ht="20.100000000000001" customHeight="1">
      <c r="A19" s="233"/>
      <c r="B19" s="189"/>
      <c r="C19" s="185" t="s">
        <v>92</v>
      </c>
      <c r="D19" s="186"/>
      <c r="E19" s="186"/>
      <c r="F19" s="186"/>
      <c r="G19" s="186"/>
      <c r="H19" s="102"/>
      <c r="I19" s="10"/>
    </row>
    <row r="20" spans="1:10" ht="20.100000000000001" customHeight="1">
      <c r="A20" s="185" t="s">
        <v>93</v>
      </c>
      <c r="B20" s="186"/>
      <c r="C20" s="186"/>
      <c r="D20" s="186"/>
      <c r="E20" s="186"/>
      <c r="F20" s="186"/>
      <c r="G20" s="186"/>
      <c r="H20" s="102"/>
      <c r="I20" s="10"/>
    </row>
    <row r="21" spans="1:10" ht="20.100000000000001" customHeight="1">
      <c r="A21" s="192" t="s">
        <v>97</v>
      </c>
      <c r="B21" s="196" t="s">
        <v>23</v>
      </c>
      <c r="C21" s="183" t="s">
        <v>98</v>
      </c>
      <c r="D21" s="184"/>
      <c r="E21" s="184"/>
      <c r="F21" s="184"/>
      <c r="G21" s="184"/>
      <c r="H21" s="107" t="s">
        <v>122</v>
      </c>
      <c r="I21" s="8">
        <f ca="1">SUM(I22:I23)</f>
        <v>0</v>
      </c>
      <c r="J21" s="104"/>
    </row>
    <row r="22" spans="1:10" ht="20.100000000000001" customHeight="1">
      <c r="A22" s="192"/>
      <c r="B22" s="197"/>
      <c r="C22" s="183" t="s">
        <v>99</v>
      </c>
      <c r="D22" s="184"/>
      <c r="E22" s="184"/>
      <c r="F22" s="184"/>
      <c r="G22" s="184"/>
      <c r="H22" s="107" t="s">
        <v>122</v>
      </c>
      <c r="I22" s="8">
        <f>②収支決算書!D18</f>
        <v>0</v>
      </c>
    </row>
    <row r="23" spans="1:10" ht="20.100000000000001" customHeight="1">
      <c r="A23" s="192"/>
      <c r="B23" s="197"/>
      <c r="C23" s="212" t="s">
        <v>102</v>
      </c>
      <c r="D23" s="199" t="s">
        <v>100</v>
      </c>
      <c r="E23" s="199"/>
      <c r="F23" s="199"/>
      <c r="G23" s="183"/>
      <c r="H23" s="107" t="s">
        <v>122</v>
      </c>
      <c r="I23" s="8">
        <f ca="1">SUM(I24:I28)</f>
        <v>0</v>
      </c>
    </row>
    <row r="24" spans="1:10" ht="20.100000000000001" customHeight="1">
      <c r="A24" s="192"/>
      <c r="B24" s="197"/>
      <c r="C24" s="213"/>
      <c r="D24" s="213" t="s">
        <v>103</v>
      </c>
      <c r="E24" s="193" t="s">
        <v>101</v>
      </c>
      <c r="F24" s="194"/>
      <c r="G24" s="194"/>
      <c r="H24" s="107" t="s">
        <v>122</v>
      </c>
      <c r="I24" s="8">
        <f ca="1">②収支決算書!D12</f>
        <v>0</v>
      </c>
    </row>
    <row r="25" spans="1:10" ht="20.100000000000001" customHeight="1">
      <c r="A25" s="192"/>
      <c r="B25" s="197"/>
      <c r="C25" s="213"/>
      <c r="D25" s="213"/>
      <c r="E25" s="195" t="s">
        <v>24</v>
      </c>
      <c r="F25" s="208" t="s">
        <v>104</v>
      </c>
      <c r="G25" s="111" t="s">
        <v>105</v>
      </c>
      <c r="H25" s="107" t="s">
        <v>122</v>
      </c>
      <c r="I25" s="8">
        <f>②収支決算書!D13</f>
        <v>0</v>
      </c>
    </row>
    <row r="26" spans="1:10" ht="20.100000000000001" customHeight="1">
      <c r="A26" s="192"/>
      <c r="B26" s="197"/>
      <c r="C26" s="213"/>
      <c r="D26" s="213"/>
      <c r="E26" s="195"/>
      <c r="F26" s="209"/>
      <c r="G26" s="111" t="s">
        <v>106</v>
      </c>
      <c r="H26" s="107" t="s">
        <v>122</v>
      </c>
      <c r="I26" s="8">
        <f>②収支決算書!D14</f>
        <v>0</v>
      </c>
    </row>
    <row r="27" spans="1:10" ht="20.100000000000001" customHeight="1">
      <c r="A27" s="192"/>
      <c r="B27" s="197"/>
      <c r="C27" s="213"/>
      <c r="D27" s="213"/>
      <c r="E27" s="199" t="s">
        <v>28</v>
      </c>
      <c r="F27" s="199"/>
      <c r="G27" s="183"/>
      <c r="H27" s="107" t="s">
        <v>122</v>
      </c>
      <c r="I27" s="8">
        <v>0</v>
      </c>
    </row>
    <row r="28" spans="1:10" ht="20.100000000000001" customHeight="1">
      <c r="A28" s="192"/>
      <c r="B28" s="198"/>
      <c r="C28" s="214"/>
      <c r="D28" s="214"/>
      <c r="E28" s="199" t="s">
        <v>29</v>
      </c>
      <c r="F28" s="199"/>
      <c r="G28" s="183"/>
      <c r="H28" s="107" t="s">
        <v>122</v>
      </c>
      <c r="I28" s="8">
        <f>②収支決算書!D19</f>
        <v>0</v>
      </c>
    </row>
    <row r="29" spans="1:10" ht="20.100000000000001" customHeight="1">
      <c r="A29" s="192"/>
      <c r="B29" s="192" t="s">
        <v>25</v>
      </c>
      <c r="C29" s="183" t="s">
        <v>107</v>
      </c>
      <c r="D29" s="184"/>
      <c r="E29" s="184"/>
      <c r="F29" s="184"/>
      <c r="G29" s="184"/>
      <c r="H29" s="107" t="s">
        <v>122</v>
      </c>
      <c r="I29" s="8">
        <f>SUM(I30:I34)</f>
        <v>0</v>
      </c>
    </row>
    <row r="30" spans="1:10" ht="20.100000000000001" customHeight="1">
      <c r="A30" s="192"/>
      <c r="B30" s="192"/>
      <c r="C30" s="183" t="s">
        <v>41</v>
      </c>
      <c r="D30" s="184"/>
      <c r="E30" s="184"/>
      <c r="F30" s="184"/>
      <c r="G30" s="184"/>
      <c r="H30" s="107" t="s">
        <v>122</v>
      </c>
      <c r="I30" s="8">
        <f>②収支決算書!D25</f>
        <v>0</v>
      </c>
    </row>
    <row r="31" spans="1:10" ht="20.100000000000001" customHeight="1">
      <c r="A31" s="192"/>
      <c r="B31" s="192"/>
      <c r="C31" s="183" t="s">
        <v>108</v>
      </c>
      <c r="D31" s="184"/>
      <c r="E31" s="184"/>
      <c r="F31" s="184"/>
      <c r="G31" s="184"/>
      <c r="H31" s="107" t="s">
        <v>122</v>
      </c>
      <c r="I31" s="8">
        <f>②収支決算書!D27</f>
        <v>0</v>
      </c>
    </row>
    <row r="32" spans="1:10" ht="20.100000000000001" customHeight="1">
      <c r="A32" s="192"/>
      <c r="B32" s="192"/>
      <c r="C32" s="183" t="s">
        <v>109</v>
      </c>
      <c r="D32" s="184"/>
      <c r="E32" s="184"/>
      <c r="F32" s="184"/>
      <c r="G32" s="184"/>
      <c r="H32" s="107" t="s">
        <v>122</v>
      </c>
      <c r="I32" s="8">
        <f>②収支決算書!D29</f>
        <v>0</v>
      </c>
    </row>
    <row r="33" spans="1:9" ht="20.100000000000001" customHeight="1">
      <c r="A33" s="192"/>
      <c r="B33" s="192"/>
      <c r="C33" s="200" t="s">
        <v>110</v>
      </c>
      <c r="D33" s="201"/>
      <c r="E33" s="202"/>
      <c r="F33" s="208" t="s">
        <v>104</v>
      </c>
      <c r="G33" s="111" t="s">
        <v>124</v>
      </c>
      <c r="H33" s="107" t="s">
        <v>122</v>
      </c>
      <c r="I33" s="8">
        <f>②収支決算書!D31</f>
        <v>0</v>
      </c>
    </row>
    <row r="34" spans="1:9" ht="20.100000000000001" customHeight="1">
      <c r="A34" s="192"/>
      <c r="B34" s="192"/>
      <c r="C34" s="203"/>
      <c r="D34" s="204"/>
      <c r="E34" s="205"/>
      <c r="F34" s="209"/>
      <c r="G34" s="111" t="s">
        <v>123</v>
      </c>
      <c r="H34" s="107" t="s">
        <v>122</v>
      </c>
      <c r="I34" s="8">
        <f>②収支決算書!D34</f>
        <v>0</v>
      </c>
    </row>
    <row r="35" spans="1:9" ht="20.100000000000001" customHeight="1">
      <c r="A35" s="190" t="s">
        <v>26</v>
      </c>
      <c r="B35" s="191"/>
      <c r="C35" s="191"/>
      <c r="D35" s="191"/>
      <c r="E35" s="191"/>
      <c r="F35" s="191"/>
      <c r="G35" s="191"/>
      <c r="H35" s="106"/>
      <c r="I35" s="10"/>
    </row>
    <row r="36" spans="1:9" ht="9.9499999999999993" customHeight="1">
      <c r="A36" s="108" t="s">
        <v>112</v>
      </c>
      <c r="B36" s="108" t="s">
        <v>113</v>
      </c>
      <c r="C36" s="108"/>
      <c r="D36" s="108"/>
      <c r="E36" s="108"/>
      <c r="F36" s="108"/>
      <c r="G36" s="108"/>
      <c r="H36" s="108"/>
      <c r="I36" s="108"/>
    </row>
    <row r="37" spans="1:9" ht="9.9499999999999993" customHeight="1">
      <c r="A37" s="100" t="s">
        <v>114</v>
      </c>
      <c r="B37" s="100" t="s">
        <v>115</v>
      </c>
      <c r="C37" s="100"/>
      <c r="D37" s="100"/>
      <c r="E37" s="100"/>
      <c r="F37" s="100"/>
      <c r="G37" s="100"/>
      <c r="H37" s="100"/>
      <c r="I37" s="100"/>
    </row>
    <row r="38" spans="1:9" ht="9.9499999999999993" customHeight="1">
      <c r="A38" s="7" t="s">
        <v>116</v>
      </c>
      <c r="B38" s="7" t="s">
        <v>131</v>
      </c>
    </row>
    <row r="39" spans="1:9" ht="9.9499999999999993" customHeight="1">
      <c r="B39" s="7" t="s">
        <v>130</v>
      </c>
    </row>
    <row r="40" spans="1:9" ht="9.9499999999999993" customHeight="1">
      <c r="B40" s="7" t="s">
        <v>117</v>
      </c>
    </row>
    <row r="41" spans="1:9" ht="9.9499999999999993" customHeight="1">
      <c r="A41" s="7" t="s">
        <v>118</v>
      </c>
      <c r="B41" s="7" t="s">
        <v>133</v>
      </c>
    </row>
    <row r="42" spans="1:9" ht="9.9499999999999993" customHeight="1">
      <c r="B42" s="7" t="s">
        <v>132</v>
      </c>
    </row>
    <row r="43" spans="1:9" ht="9.9499999999999993" customHeight="1"/>
  </sheetData>
  <mergeCells count="40">
    <mergeCell ref="A6:H6"/>
    <mergeCell ref="A7:H7"/>
    <mergeCell ref="C23:C28"/>
    <mergeCell ref="A8:F9"/>
    <mergeCell ref="C10:F11"/>
    <mergeCell ref="C17:F18"/>
    <mergeCell ref="F25:F26"/>
    <mergeCell ref="D23:G23"/>
    <mergeCell ref="D24:D28"/>
    <mergeCell ref="A20:G20"/>
    <mergeCell ref="B10:B12"/>
    <mergeCell ref="A10:A19"/>
    <mergeCell ref="A35:G35"/>
    <mergeCell ref="A21:A34"/>
    <mergeCell ref="E24:G24"/>
    <mergeCell ref="E25:E26"/>
    <mergeCell ref="B29:B34"/>
    <mergeCell ref="B21:B28"/>
    <mergeCell ref="E27:G27"/>
    <mergeCell ref="E28:G28"/>
    <mergeCell ref="C22:G22"/>
    <mergeCell ref="C21:G21"/>
    <mergeCell ref="C33:E34"/>
    <mergeCell ref="F33:F34"/>
    <mergeCell ref="A1:E1"/>
    <mergeCell ref="A2:I2"/>
    <mergeCell ref="C32:G32"/>
    <mergeCell ref="C31:G31"/>
    <mergeCell ref="C30:G30"/>
    <mergeCell ref="C29:G29"/>
    <mergeCell ref="C19:G19"/>
    <mergeCell ref="B13:B19"/>
    <mergeCell ref="C14:G14"/>
    <mergeCell ref="C13:G13"/>
    <mergeCell ref="C12:G12"/>
    <mergeCell ref="C15:G15"/>
    <mergeCell ref="C16:G16"/>
    <mergeCell ref="A3:H3"/>
    <mergeCell ref="A4:H4"/>
    <mergeCell ref="A5:H5"/>
  </mergeCells>
  <phoneticPr fontId="14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showGridLines="0" workbookViewId="0">
      <selection activeCell="A7" sqref="A7"/>
    </sheetView>
  </sheetViews>
  <sheetFormatPr defaultRowHeight="20.100000000000001" customHeight="1"/>
  <cols>
    <col min="1" max="1" width="34.375" style="1" bestFit="1" customWidth="1"/>
    <col min="2" max="2" width="22.625" style="1" customWidth="1"/>
    <col min="3" max="16384" width="9" style="1"/>
  </cols>
  <sheetData>
    <row r="1" spans="1:2" ht="20.100000000000001" customHeight="1">
      <c r="A1" s="2" t="s">
        <v>14</v>
      </c>
    </row>
    <row r="2" spans="1:2" ht="20.100000000000001" customHeight="1">
      <c r="A2" s="4" t="s">
        <v>6</v>
      </c>
      <c r="B2" s="4" t="s">
        <v>27</v>
      </c>
    </row>
    <row r="3" spans="1:2" ht="20.100000000000001" customHeight="1">
      <c r="A3" s="5" t="s">
        <v>7</v>
      </c>
      <c r="B3" s="3"/>
    </row>
    <row r="4" spans="1:2" ht="20.100000000000001" customHeight="1">
      <c r="A4" s="3" t="s">
        <v>134</v>
      </c>
      <c r="B4" s="3"/>
    </row>
    <row r="5" spans="1:2" ht="20.100000000000001" customHeight="1">
      <c r="A5" s="3" t="s">
        <v>138</v>
      </c>
      <c r="B5" s="3"/>
    </row>
    <row r="6" spans="1:2" ht="20.100000000000001" customHeight="1">
      <c r="A6" s="3" t="s">
        <v>137</v>
      </c>
      <c r="B6" s="3"/>
    </row>
    <row r="7" spans="1:2" ht="20.100000000000001" customHeight="1">
      <c r="A7" s="3" t="s">
        <v>141</v>
      </c>
      <c r="B7" s="3"/>
    </row>
    <row r="8" spans="1:2" ht="20.100000000000001" customHeight="1">
      <c r="A8" s="3" t="s">
        <v>135</v>
      </c>
      <c r="B8" s="3"/>
    </row>
    <row r="9" spans="1:2" ht="20.100000000000001" customHeight="1">
      <c r="A9" s="3" t="s">
        <v>136</v>
      </c>
      <c r="B9" s="3"/>
    </row>
    <row r="10" spans="1:2" ht="20.100000000000001" customHeight="1">
      <c r="A10" s="3" t="s">
        <v>48</v>
      </c>
      <c r="B10" s="3"/>
    </row>
    <row r="11" spans="1:2" ht="20.100000000000001" customHeight="1">
      <c r="A11" s="3" t="s">
        <v>49</v>
      </c>
      <c r="B11" s="3"/>
    </row>
    <row r="12" spans="1:2" ht="20.100000000000001" customHeight="1">
      <c r="A12" s="3" t="s">
        <v>59</v>
      </c>
      <c r="B12" s="3" t="s">
        <v>60</v>
      </c>
    </row>
    <row r="13" spans="1:2" ht="20.100000000000001" customHeight="1">
      <c r="A13" s="3" t="s">
        <v>80</v>
      </c>
      <c r="B13" s="3" t="s">
        <v>60</v>
      </c>
    </row>
    <row r="14" spans="1:2" ht="20.100000000000001" customHeight="1">
      <c r="A14" s="3" t="s">
        <v>61</v>
      </c>
      <c r="B14" s="3" t="s">
        <v>63</v>
      </c>
    </row>
  </sheetData>
  <sheetProtection selectLockedCells="1" selectUnlockedCells="1"/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①金銭出納簿</vt:lpstr>
      <vt:lpstr>②収支決算書</vt:lpstr>
      <vt:lpstr>③実施状況整理表</vt:lpstr>
      <vt:lpstr>リスト</vt:lpstr>
      <vt:lpstr>①金銭出納簿!Print_Area</vt:lpstr>
      <vt:lpstr>②収支決算書!Print_Area</vt:lpstr>
      <vt:lpstr>③実施状況整理表!Print_Area</vt:lpstr>
      <vt:lpstr>①金銭出納簿!Print_Titles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sakurau01</dc:creator>
  <cp:lastModifiedBy>mrcl06</cp:lastModifiedBy>
  <cp:lastPrinted>2025-03-18T02:35:49Z</cp:lastPrinted>
  <dcterms:created xsi:type="dcterms:W3CDTF">2013-12-18T05:05:15Z</dcterms:created>
  <dcterms:modified xsi:type="dcterms:W3CDTF">2025-04-07T06:28:21Z</dcterms:modified>
</cp:coreProperties>
</file>